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geraetturnen6\Documents\Trampolin\Wölfe Open 13.09.2025\"/>
    </mc:Choice>
  </mc:AlternateContent>
  <xr:revisionPtr revIDLastSave="0" documentId="13_ncr:1_{6663E479-6408-46F0-9263-416B34D2F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ldung TRA &amp; DMT" sheetId="5" r:id="rId1"/>
  </sheets>
  <definedNames>
    <definedName name="_xlnm.Print_Area" localSheetId="0">'Meldung TRA &amp; DMT'!$A$1:$T$70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O18" i="5" s="1"/>
  <c r="E19" i="5"/>
  <c r="O19" i="5" s="1"/>
  <c r="E20" i="5"/>
  <c r="P20" i="5" s="1"/>
  <c r="E21" i="5"/>
  <c r="O21" i="5" s="1"/>
  <c r="E22" i="5"/>
  <c r="O22" i="5" s="1"/>
  <c r="E23" i="5"/>
  <c r="O23" i="5" s="1"/>
  <c r="E24" i="5"/>
  <c r="O24" i="5" s="1"/>
  <c r="E25" i="5"/>
  <c r="Q25" i="5" s="1"/>
  <c r="E26" i="5"/>
  <c r="O26" i="5" s="1"/>
  <c r="E27" i="5"/>
  <c r="O27" i="5" s="1"/>
  <c r="E28" i="5"/>
  <c r="P28" i="5" s="1"/>
  <c r="E29" i="5"/>
  <c r="Q29" i="5" s="1"/>
  <c r="E30" i="5"/>
  <c r="O30" i="5" s="1"/>
  <c r="E31" i="5"/>
  <c r="O31" i="5" s="1"/>
  <c r="E32" i="5"/>
  <c r="O32" i="5" s="1"/>
  <c r="E33" i="5"/>
  <c r="Q33" i="5" s="1"/>
  <c r="E34" i="5"/>
  <c r="O34" i="5" s="1"/>
  <c r="E35" i="5"/>
  <c r="O35" i="5" s="1"/>
  <c r="E36" i="5"/>
  <c r="P36" i="5" s="1"/>
  <c r="E37" i="5"/>
  <c r="O37" i="5" s="1"/>
  <c r="E38" i="5"/>
  <c r="Q38" i="5" s="1"/>
  <c r="E39" i="5"/>
  <c r="O39" i="5" s="1"/>
  <c r="E40" i="5"/>
  <c r="O40" i="5" s="1"/>
  <c r="E41" i="5"/>
  <c r="Q41" i="5" s="1"/>
  <c r="E42" i="5"/>
  <c r="O42" i="5" s="1"/>
  <c r="E43" i="5"/>
  <c r="O43" i="5" s="1"/>
  <c r="E44" i="5"/>
  <c r="P44" i="5" s="1"/>
  <c r="E45" i="5"/>
  <c r="O45" i="5" s="1"/>
  <c r="E46" i="5"/>
  <c r="O46" i="5" s="1"/>
  <c r="E47" i="5"/>
  <c r="O47" i="5" s="1"/>
  <c r="E48" i="5"/>
  <c r="O48" i="5" s="1"/>
  <c r="E49" i="5"/>
  <c r="Q49" i="5" s="1"/>
  <c r="E50" i="5"/>
  <c r="O50" i="5" s="1"/>
  <c r="E51" i="5"/>
  <c r="O51" i="5" s="1"/>
  <c r="E52" i="5"/>
  <c r="P52" i="5" s="1"/>
  <c r="E53" i="5"/>
  <c r="P53" i="5" s="1"/>
  <c r="E54" i="5"/>
  <c r="O54" i="5" s="1"/>
  <c r="E55" i="5"/>
  <c r="O55" i="5" s="1"/>
  <c r="E56" i="5"/>
  <c r="O56" i="5" s="1"/>
  <c r="E57" i="5"/>
  <c r="Q57" i="5" s="1"/>
  <c r="E58" i="5"/>
  <c r="O58" i="5" s="1"/>
  <c r="E59" i="5"/>
  <c r="O59" i="5" s="1"/>
  <c r="E60" i="5"/>
  <c r="P60" i="5" s="1"/>
  <c r="E61" i="5"/>
  <c r="O61" i="5" s="1"/>
  <c r="E62" i="5"/>
  <c r="Q62" i="5" s="1"/>
  <c r="E63" i="5"/>
  <c r="O63" i="5" s="1"/>
  <c r="E64" i="5"/>
  <c r="O64" i="5" s="1"/>
  <c r="E65" i="5"/>
  <c r="Q65" i="5" s="1"/>
  <c r="E17" i="5"/>
  <c r="O17" i="5" s="1"/>
  <c r="O16" i="5"/>
  <c r="P17" i="5" l="1"/>
  <c r="P65" i="5"/>
  <c r="P57" i="5"/>
  <c r="P41" i="5"/>
  <c r="P25" i="5"/>
  <c r="P64" i="5"/>
  <c r="P56" i="5"/>
  <c r="V56" i="5" s="1"/>
  <c r="R56" i="5" s="1"/>
  <c r="P48" i="5"/>
  <c r="V48" i="5" s="1"/>
  <c r="R48" i="5" s="1"/>
  <c r="P40" i="5"/>
  <c r="V40" i="5" s="1"/>
  <c r="R40" i="5" s="1"/>
  <c r="P32" i="5"/>
  <c r="V32" i="5" s="1"/>
  <c r="R32" i="5" s="1"/>
  <c r="P24" i="5"/>
  <c r="V24" i="5" s="1"/>
  <c r="R24" i="5" s="1"/>
  <c r="P16" i="5"/>
  <c r="V16" i="5" s="1"/>
  <c r="P63" i="5"/>
  <c r="V63" i="5" s="1"/>
  <c r="R63" i="5" s="1"/>
  <c r="P55" i="5"/>
  <c r="P47" i="5"/>
  <c r="V47" i="5" s="1"/>
  <c r="R47" i="5" s="1"/>
  <c r="P39" i="5"/>
  <c r="V39" i="5" s="1"/>
  <c r="R39" i="5" s="1"/>
  <c r="P31" i="5"/>
  <c r="P23" i="5"/>
  <c r="V23" i="5" s="1"/>
  <c r="R23" i="5" s="1"/>
  <c r="P62" i="5"/>
  <c r="P54" i="5"/>
  <c r="V54" i="5" s="1"/>
  <c r="R54" i="5" s="1"/>
  <c r="P46" i="5"/>
  <c r="V46" i="5" s="1"/>
  <c r="R46" i="5" s="1"/>
  <c r="P38" i="5"/>
  <c r="P30" i="5"/>
  <c r="P22" i="5"/>
  <c r="V22" i="5" s="1"/>
  <c r="P33" i="5"/>
  <c r="P45" i="5"/>
  <c r="V45" i="5" s="1"/>
  <c r="R45" i="5" s="1"/>
  <c r="P21" i="5"/>
  <c r="P59" i="5"/>
  <c r="V59" i="5" s="1"/>
  <c r="R59" i="5" s="1"/>
  <c r="P51" i="5"/>
  <c r="V51" i="5" s="1"/>
  <c r="R51" i="5" s="1"/>
  <c r="P43" i="5"/>
  <c r="P35" i="5"/>
  <c r="P27" i="5"/>
  <c r="V27" i="5" s="1"/>
  <c r="P19" i="5"/>
  <c r="V19" i="5" s="1"/>
  <c r="P49" i="5"/>
  <c r="P61" i="5"/>
  <c r="V61" i="5" s="1"/>
  <c r="R61" i="5" s="1"/>
  <c r="P37" i="5"/>
  <c r="V37" i="5" s="1"/>
  <c r="R37" i="5" s="1"/>
  <c r="P29" i="5"/>
  <c r="P58" i="5"/>
  <c r="V58" i="5" s="1"/>
  <c r="R58" i="5" s="1"/>
  <c r="P50" i="5"/>
  <c r="V50" i="5" s="1"/>
  <c r="R50" i="5" s="1"/>
  <c r="P42" i="5"/>
  <c r="V42" i="5" s="1"/>
  <c r="R42" i="5" s="1"/>
  <c r="P34" i="5"/>
  <c r="V34" i="5" s="1"/>
  <c r="P26" i="5"/>
  <c r="V26" i="5" s="1"/>
  <c r="R26" i="5" s="1"/>
  <c r="P18" i="5"/>
  <c r="V18" i="5" s="1"/>
  <c r="R18" i="5" s="1"/>
  <c r="V43" i="5"/>
  <c r="R43" i="5" s="1"/>
  <c r="Q22" i="5"/>
  <c r="Q45" i="5"/>
  <c r="O62" i="5"/>
  <c r="O38" i="5"/>
  <c r="Q61" i="5"/>
  <c r="Q37" i="5"/>
  <c r="Q54" i="5"/>
  <c r="Q44" i="5"/>
  <c r="O29" i="5"/>
  <c r="O52" i="5"/>
  <c r="Q21" i="5"/>
  <c r="O53" i="5"/>
  <c r="Q40" i="5"/>
  <c r="Q28" i="5"/>
  <c r="O36" i="5"/>
  <c r="Q52" i="5"/>
  <c r="O28" i="5"/>
  <c r="V28" i="5" s="1"/>
  <c r="Q32" i="5"/>
  <c r="Q48" i="5"/>
  <c r="O44" i="5"/>
  <c r="O25" i="5"/>
  <c r="O57" i="5"/>
  <c r="O33" i="5"/>
  <c r="O49" i="5"/>
  <c r="Q30" i="5"/>
  <c r="O65" i="5"/>
  <c r="Q60" i="5"/>
  <c r="Q53" i="5"/>
  <c r="Q46" i="5"/>
  <c r="Q24" i="5"/>
  <c r="Q56" i="5"/>
  <c r="Q64" i="5"/>
  <c r="O60" i="5"/>
  <c r="O41" i="5"/>
  <c r="Q36" i="5"/>
  <c r="Q59" i="5"/>
  <c r="Q51" i="5"/>
  <c r="Q43" i="5"/>
  <c r="Q35" i="5"/>
  <c r="Q27" i="5"/>
  <c r="V64" i="5"/>
  <c r="R64" i="5" s="1"/>
  <c r="Q58" i="5"/>
  <c r="Q50" i="5"/>
  <c r="Q42" i="5"/>
  <c r="Q34" i="5"/>
  <c r="Q26" i="5"/>
  <c r="Q63" i="5"/>
  <c r="Q55" i="5"/>
  <c r="Q47" i="5"/>
  <c r="Q39" i="5"/>
  <c r="Q31" i="5"/>
  <c r="Q23" i="5"/>
  <c r="Q16" i="5"/>
  <c r="V55" i="5"/>
  <c r="R55" i="5" s="1"/>
  <c r="O20" i="5"/>
  <c r="Q20" i="5"/>
  <c r="Q19" i="5"/>
  <c r="Q18" i="5"/>
  <c r="Q17" i="5"/>
  <c r="S50" i="5" l="1"/>
  <c r="S56" i="5"/>
  <c r="S64" i="5"/>
  <c r="V29" i="5"/>
  <c r="V33" i="5"/>
  <c r="R34" i="5"/>
  <c r="S34" i="5" s="1"/>
  <c r="R19" i="5"/>
  <c r="S19" i="5" s="1"/>
  <c r="V31" i="5"/>
  <c r="R31" i="5" s="1"/>
  <c r="S31" i="5" s="1"/>
  <c r="V17" i="5"/>
  <c r="R17" i="5" s="1"/>
  <c r="S17" i="5" s="1"/>
  <c r="V30" i="5"/>
  <c r="R30" i="5" s="1"/>
  <c r="S30" i="5" s="1"/>
  <c r="V25" i="5"/>
  <c r="R25" i="5" s="1"/>
  <c r="S25" i="5" s="1"/>
  <c r="R21" i="5"/>
  <c r="S21" i="5" s="1"/>
  <c r="V35" i="5"/>
  <c r="R35" i="5" s="1"/>
  <c r="S35" i="5" s="1"/>
  <c r="V20" i="5"/>
  <c r="R20" i="5" s="1"/>
  <c r="S20" i="5" s="1"/>
  <c r="S42" i="5"/>
  <c r="R27" i="5"/>
  <c r="S27" i="5" s="1"/>
  <c r="R22" i="5"/>
  <c r="S22" i="5" s="1"/>
  <c r="V21" i="5"/>
  <c r="S39" i="5"/>
  <c r="S46" i="5"/>
  <c r="S43" i="5"/>
  <c r="S48" i="5"/>
  <c r="S51" i="5"/>
  <c r="S47" i="5"/>
  <c r="S55" i="5"/>
  <c r="S58" i="5"/>
  <c r="S59" i="5"/>
  <c r="S54" i="5"/>
  <c r="S63" i="5"/>
  <c r="S61" i="5"/>
  <c r="S45" i="5"/>
  <c r="S40" i="5"/>
  <c r="S37" i="5"/>
  <c r="S32" i="5"/>
  <c r="S26" i="5"/>
  <c r="S23" i="5"/>
  <c r="S18" i="5"/>
  <c r="S24" i="5"/>
  <c r="V53" i="5"/>
  <c r="R53" i="5" s="1"/>
  <c r="S53" i="5" s="1"/>
  <c r="V38" i="5"/>
  <c r="R38" i="5" s="1"/>
  <c r="S38" i="5" s="1"/>
  <c r="V52" i="5"/>
  <c r="R52" i="5" s="1"/>
  <c r="S52" i="5" s="1"/>
  <c r="V60" i="5"/>
  <c r="R60" i="5" s="1"/>
  <c r="S60" i="5" s="1"/>
  <c r="V49" i="5"/>
  <c r="R49" i="5" s="1"/>
  <c r="S49" i="5" s="1"/>
  <c r="R28" i="5"/>
  <c r="S28" i="5" s="1"/>
  <c r="R29" i="5"/>
  <c r="S29" i="5" s="1"/>
  <c r="R33" i="5"/>
  <c r="S33" i="5" s="1"/>
  <c r="V57" i="5"/>
  <c r="R57" i="5" s="1"/>
  <c r="S57" i="5" s="1"/>
  <c r="V36" i="5"/>
  <c r="R36" i="5" s="1"/>
  <c r="S36" i="5" s="1"/>
  <c r="V44" i="5"/>
  <c r="R44" i="5" s="1"/>
  <c r="S44" i="5" s="1"/>
  <c r="V62" i="5"/>
  <c r="R62" i="5" s="1"/>
  <c r="S62" i="5" s="1"/>
  <c r="V41" i="5"/>
  <c r="R41" i="5" s="1"/>
  <c r="S41" i="5" s="1"/>
  <c r="V65" i="5"/>
  <c r="R65" i="5" s="1"/>
  <c r="S65" i="5" s="1"/>
  <c r="R16" i="5"/>
  <c r="S16" i="5" s="1"/>
  <c r="S66" i="5" l="1"/>
</calcChain>
</file>

<file path=xl/sharedStrings.xml><?xml version="1.0" encoding="utf-8"?>
<sst xmlns="http://schemas.openxmlformats.org/spreadsheetml/2006/main" count="147" uniqueCount="85">
  <si>
    <t>Kampfrichter</t>
  </si>
  <si>
    <t>GESAMT</t>
  </si>
  <si>
    <t>Mail:</t>
  </si>
  <si>
    <t>Basis</t>
  </si>
  <si>
    <t>Elite</t>
  </si>
  <si>
    <t>Pflichtübungen</t>
  </si>
  <si>
    <t>Nummern</t>
  </si>
  <si>
    <t>CJP</t>
  </si>
  <si>
    <t>Ex</t>
  </si>
  <si>
    <t>Diff</t>
  </si>
  <si>
    <t>Tof/HD</t>
  </si>
  <si>
    <t>Verein</t>
  </si>
  <si>
    <t>Verein:</t>
  </si>
  <si>
    <t>Kampfrichter 1:</t>
  </si>
  <si>
    <t>Kampfrichter 3:</t>
  </si>
  <si>
    <t>Kampfrichter 2:</t>
  </si>
  <si>
    <t>Wunsch:</t>
  </si>
  <si>
    <t>Nö, bitte nicht:</t>
  </si>
  <si>
    <t>Wettkampfklasse</t>
  </si>
  <si>
    <t>Nachname</t>
  </si>
  <si>
    <t>Vorname</t>
  </si>
  <si>
    <t>Jahrgang</t>
  </si>
  <si>
    <t>Kari-Lizenz:</t>
  </si>
  <si>
    <t>Handy (WhatsApp-Gruppe):</t>
  </si>
  <si>
    <t>Kreis-Lizenz</t>
  </si>
  <si>
    <t>Basis-Lizenz</t>
  </si>
  <si>
    <t>C-Lizenz</t>
  </si>
  <si>
    <t>B-Lizenz</t>
  </si>
  <si>
    <t>A-Lizenz</t>
  </si>
  <si>
    <t>I-Lizenz</t>
  </si>
  <si>
    <t>Wunsch</t>
  </si>
  <si>
    <t>Haltung</t>
  </si>
  <si>
    <t>WKL</t>
  </si>
  <si>
    <t>Schwierigkeit</t>
  </si>
  <si>
    <t>Nö bitte nicht</t>
  </si>
  <si>
    <t>TRA</t>
  </si>
  <si>
    <t>DMT</t>
  </si>
  <si>
    <t>HD</t>
  </si>
  <si>
    <t>ja</t>
  </si>
  <si>
    <t>nein</t>
  </si>
  <si>
    <t>Ansprechpartner in der Halle:</t>
  </si>
  <si>
    <t>Kampfrichter Strafgebühr</t>
  </si>
  <si>
    <t>Summe</t>
  </si>
  <si>
    <t>Kampfrichter 4:</t>
  </si>
  <si>
    <t>Kampfrichter 5:</t>
  </si>
  <si>
    <t>Pflichtübung</t>
  </si>
  <si>
    <t>Meldung und Rechnung WÖLFE OPEN</t>
  </si>
  <si>
    <t>Meldung TRA</t>
  </si>
  <si>
    <t>Meldung DMT</t>
  </si>
  <si>
    <r>
      <t xml:space="preserve">Bezahlung per </t>
    </r>
    <r>
      <rPr>
        <b/>
        <sz val="11"/>
        <color theme="1"/>
        <rFont val="Calibri"/>
        <family val="2"/>
        <scheme val="minor"/>
      </rPr>
      <t>PayPal (Freunde): meldung-trampolin@gmx.de</t>
    </r>
    <r>
      <rPr>
        <sz val="11"/>
        <color theme="1"/>
        <rFont val="Calibri"/>
        <family val="2"/>
        <scheme val="minor"/>
      </rPr>
      <t xml:space="preserve"> oder per Überweisung: Claudius Meyer:</t>
    </r>
    <r>
      <rPr>
        <b/>
        <sz val="11"/>
        <color theme="1"/>
        <rFont val="Calibri"/>
        <family val="2"/>
        <scheme val="minor"/>
      </rPr>
      <t xml:space="preserve"> IBAN: DE 90 1203 0000 1006 2446 00</t>
    </r>
    <r>
      <rPr>
        <sz val="11"/>
        <color theme="1"/>
        <rFont val="Calibri"/>
        <family val="2"/>
        <scheme val="minor"/>
      </rPr>
      <t xml:space="preserve"> / BIC: BYLADEM1001</t>
    </r>
  </si>
  <si>
    <t>am 22.02.2025 in Wolfsburg (Barnstorf)</t>
  </si>
  <si>
    <t>P3</t>
  </si>
  <si>
    <t>P4</t>
  </si>
  <si>
    <t>P5</t>
  </si>
  <si>
    <t>P6</t>
  </si>
  <si>
    <t>P7</t>
  </si>
  <si>
    <t>P8</t>
  </si>
  <si>
    <t>M5</t>
  </si>
  <si>
    <t>M6</t>
  </si>
  <si>
    <t>M7</t>
  </si>
  <si>
    <t>W11</t>
  </si>
  <si>
    <t>W13</t>
  </si>
  <si>
    <t>W17</t>
  </si>
  <si>
    <t>2x Kür</t>
  </si>
  <si>
    <t>Übernachtung</t>
  </si>
  <si>
    <t>Über-nachtung</t>
  </si>
  <si>
    <t>ja, DM-Quali</t>
  </si>
  <si>
    <t>ja, WM/WAGC Quali</t>
  </si>
  <si>
    <t>Mehr als 20 Sportler? Dann beginne eine neue Datei…</t>
  </si>
  <si>
    <t>ToF</t>
  </si>
  <si>
    <t xml:space="preserve">Protokoll </t>
  </si>
  <si>
    <t>01) Basis AK 8 Jahre und jünger</t>
  </si>
  <si>
    <t>02) Basis AK 09/10</t>
  </si>
  <si>
    <t>03) Basis AK 11/12</t>
  </si>
  <si>
    <t>04) Basis AK 13/14</t>
  </si>
  <si>
    <t>05) Basis AK 15 und älter</t>
  </si>
  <si>
    <t>06) Elite AK 08 und jünger</t>
  </si>
  <si>
    <t>07) Elite AK 09/10</t>
  </si>
  <si>
    <t>08) Elite AK 11/12</t>
  </si>
  <si>
    <t>09) Elite AK 13/14</t>
  </si>
  <si>
    <t>10) Elite AK 15 und älter</t>
  </si>
  <si>
    <t>12) Open Class 2 - 13 Jahre und älter</t>
  </si>
  <si>
    <t>Sollte das Meldegeld bis einen Tag vor dem Wettkampf nicht digital eingegangen sein, muss das Meldegeld vor dem Wettkampf in bar bezahlt werden.</t>
  </si>
  <si>
    <t>11) Open Class 1 - 12 Jahre und jünger</t>
  </si>
  <si>
    <t>Betreff: Wölfe OPEN + Vereinsname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</si>
</sst>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 val="doubleAccounting"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horizontal="right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44" fontId="7" fillId="0" borderId="1" xfId="1" applyFont="1" applyBorder="1" applyAlignment="1" applyProtection="1">
      <alignment horizontal="center" vertical="center"/>
      <protection hidden="1"/>
    </xf>
    <xf numFmtId="44" fontId="7" fillId="0" borderId="0" xfId="1" applyFont="1" applyBorder="1" applyProtection="1">
      <protection hidden="1"/>
    </xf>
    <xf numFmtId="44" fontId="7" fillId="0" borderId="0" xfId="0" applyNumberFormat="1" applyFont="1" applyProtection="1">
      <protection hidden="1"/>
    </xf>
    <xf numFmtId="44" fontId="6" fillId="0" borderId="0" xfId="1" applyFont="1" applyBorder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0" borderId="0" xfId="0" applyFont="1" applyProtection="1">
      <protection hidden="1"/>
    </xf>
    <xf numFmtId="0" fontId="0" fillId="2" borderId="4" xfId="0" applyFill="1" applyBorder="1" applyProtection="1"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0" fontId="7" fillId="2" borderId="1" xfId="0" applyFont="1" applyFill="1" applyBorder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left" vertical="center"/>
      <protection hidden="1"/>
    </xf>
    <xf numFmtId="0" fontId="7" fillId="3" borderId="1" xfId="0" applyFont="1" applyFill="1" applyBorder="1" applyAlignment="1" applyProtection="1">
      <alignment horizontal="left"/>
      <protection hidden="1"/>
    </xf>
    <xf numFmtId="0" fontId="7" fillId="3" borderId="3" xfId="0" applyFont="1" applyFill="1" applyBorder="1" applyAlignment="1" applyProtection="1">
      <alignment horizontal="left"/>
      <protection hidden="1"/>
    </xf>
    <xf numFmtId="0" fontId="7" fillId="3" borderId="1" xfId="0" applyFont="1" applyFill="1" applyBorder="1" applyAlignment="1" applyProtection="1">
      <alignment horizont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Protection="1">
      <protection locked="0" hidden="1"/>
    </xf>
    <xf numFmtId="0" fontId="0" fillId="0" borderId="1" xfId="0" applyBorder="1" applyProtection="1">
      <protection locked="0" hidden="1"/>
    </xf>
    <xf numFmtId="0" fontId="8" fillId="2" borderId="1" xfId="2" applyFill="1" applyBorder="1" applyProtection="1">
      <protection locked="0" hidden="1"/>
    </xf>
    <xf numFmtId="0" fontId="0" fillId="2" borderId="1" xfId="0" quotePrefix="1" applyFill="1" applyBorder="1" applyProtection="1">
      <protection locked="0" hidden="1"/>
    </xf>
    <xf numFmtId="0" fontId="0" fillId="2" borderId="1" xfId="0" applyFill="1" applyBorder="1" applyProtection="1">
      <protection locked="0" hidden="1"/>
    </xf>
    <xf numFmtId="0" fontId="0" fillId="0" borderId="0" xfId="0" applyProtection="1">
      <protection locked="0" hidden="1"/>
    </xf>
    <xf numFmtId="0" fontId="7" fillId="2" borderId="1" xfId="0" applyFont="1" applyFill="1" applyBorder="1" applyAlignment="1" applyProtection="1">
      <alignment horizontal="left" vertical="center"/>
      <protection locked="0" hidden="1"/>
    </xf>
    <xf numFmtId="0" fontId="7" fillId="2" borderId="1" xfId="0" applyFont="1" applyFill="1" applyBorder="1" applyAlignment="1" applyProtection="1">
      <alignment horizontal="left"/>
      <protection locked="0" hidden="1"/>
    </xf>
    <xf numFmtId="0" fontId="7" fillId="2" borderId="3" xfId="0" applyFont="1" applyFill="1" applyBorder="1" applyAlignment="1" applyProtection="1">
      <alignment horizontal="lef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 applyProtection="1">
      <alignment horizontal="left" vertical="center"/>
      <protection locked="0" hidden="1"/>
    </xf>
    <xf numFmtId="0" fontId="7" fillId="3" borderId="1" xfId="0" applyFont="1" applyFill="1" applyBorder="1" applyAlignment="1" applyProtection="1">
      <alignment horizontal="left"/>
      <protection locked="0" hidden="1"/>
    </xf>
    <xf numFmtId="0" fontId="7" fillId="3" borderId="3" xfId="0" applyFont="1" applyFill="1" applyBorder="1" applyAlignment="1" applyProtection="1">
      <alignment horizontal="left"/>
      <protection locked="0" hidden="1"/>
    </xf>
    <xf numFmtId="0" fontId="7" fillId="3" borderId="1" xfId="0" applyFont="1" applyFill="1" applyBorder="1" applyAlignment="1" applyProtection="1">
      <alignment horizontal="center"/>
      <protection locked="0" hidden="1"/>
    </xf>
    <xf numFmtId="0" fontId="7" fillId="3" borderId="1" xfId="0" applyFont="1" applyFill="1" applyBorder="1" applyAlignment="1" applyProtection="1">
      <alignment horizontal="center" vertical="center"/>
      <protection locked="0" hidden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16043</xdr:colOff>
      <xdr:row>0</xdr:row>
      <xdr:rowOff>0</xdr:rowOff>
    </xdr:from>
    <xdr:to>
      <xdr:col>17</xdr:col>
      <xdr:colOff>9029</xdr:colOff>
      <xdr:row>4</xdr:row>
      <xdr:rowOff>168442</xdr:rowOff>
    </xdr:to>
    <xdr:pic>
      <xdr:nvPicPr>
        <xdr:cNvPr id="3" name="Grafik 2" descr="Stadtwappen von Wolfsburg">
          <a:extLst>
            <a:ext uri="{FF2B5EF4-FFF2-40B4-BE49-F238E27FC236}">
              <a16:creationId xmlns:a16="http://schemas.microsoft.com/office/drawing/2014/main" id="{F11C51C4-DF2C-A1B5-CD48-AFB97F7FE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8654" y="0"/>
          <a:ext cx="1212186" cy="13876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115601</xdr:colOff>
      <xdr:row>0</xdr:row>
      <xdr:rowOff>0</xdr:rowOff>
    </xdr:from>
    <xdr:to>
      <xdr:col>18</xdr:col>
      <xdr:colOff>792113</xdr:colOff>
      <xdr:row>4</xdr:row>
      <xdr:rowOff>176463</xdr:rowOff>
    </xdr:to>
    <xdr:pic>
      <xdr:nvPicPr>
        <xdr:cNvPr id="5" name="Image 1" descr="Ein Bild, das Text, Logo, Schrift, Markenzeichen enthält.&#10;&#10;Automatisch generierte Beschreibung">
          <a:extLst>
            <a:ext uri="{FF2B5EF4-FFF2-40B4-BE49-F238E27FC236}">
              <a16:creationId xmlns:a16="http://schemas.microsoft.com/office/drawing/2014/main" id="{E034C739-4BB5-69EC-889A-BB6734366C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0738" y="0"/>
          <a:ext cx="1386375" cy="1395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80" zoomScaleNormal="130" workbookViewId="0">
      <selection activeCell="C4" sqref="C4:E4"/>
    </sheetView>
  </sheetViews>
  <sheetFormatPr baseColWidth="10" defaultColWidth="0" defaultRowHeight="14.4" zeroHeight="1" outlineLevelCol="1" x14ac:dyDescent="0.3"/>
  <cols>
    <col min="1" max="1" width="3.33203125" style="1" customWidth="1"/>
    <col min="2" max="2" width="21.5546875" style="19" bestFit="1" customWidth="1"/>
    <col min="3" max="4" width="11.5546875" style="6" customWidth="1"/>
    <col min="5" max="5" width="22.33203125" style="6" customWidth="1"/>
    <col min="6" max="6" width="9.33203125" style="20" bestFit="1" customWidth="1"/>
    <col min="7" max="10" width="7.109375" style="20" hidden="1" customWidth="1"/>
    <col min="11" max="11" width="12.6640625" style="1" bestFit="1" customWidth="1"/>
    <col min="12" max="12" width="11.109375" style="1" customWidth="1"/>
    <col min="13" max="13" width="11.109375" style="1" hidden="1" customWidth="1"/>
    <col min="14" max="14" width="11.109375" style="1" customWidth="1"/>
    <col min="15" max="15" width="8.88671875" style="1" customWidth="1"/>
    <col min="16" max="16" width="8.88671875" style="1" hidden="1" customWidth="1"/>
    <col min="17" max="17" width="8.88671875" style="1" customWidth="1"/>
    <col min="18" max="18" width="9.33203125" style="1" bestFit="1" customWidth="1"/>
    <col min="19" max="19" width="13.33203125" style="1" bestFit="1" customWidth="1"/>
    <col min="20" max="20" width="0.109375" style="1" customWidth="1"/>
    <col min="21" max="21" width="11.5546875" style="1" hidden="1" customWidth="1" outlineLevel="1"/>
    <col min="22" max="22" width="12.6640625" style="1" hidden="1" customWidth="1"/>
    <col min="23" max="23" width="11.5546875" style="1" hidden="1" customWidth="1"/>
    <col min="24" max="24" width="0.6640625" style="1" hidden="1" customWidth="1"/>
    <col min="25" max="16384" width="11.5546875" style="1" hidden="1"/>
  </cols>
  <sheetData>
    <row r="1" spans="1:31" ht="33.6" x14ac:dyDescent="0.65">
      <c r="A1" s="25" t="s">
        <v>46</v>
      </c>
      <c r="B1" s="26"/>
    </row>
    <row r="2" spans="1:31" ht="33.6" x14ac:dyDescent="0.65">
      <c r="A2" s="25" t="s">
        <v>50</v>
      </c>
      <c r="B2" s="26"/>
      <c r="U2" s="1" t="s">
        <v>0</v>
      </c>
      <c r="V2" s="1" t="s">
        <v>30</v>
      </c>
      <c r="W2" s="1" t="s">
        <v>34</v>
      </c>
      <c r="Z2" s="1" t="s">
        <v>5</v>
      </c>
      <c r="AA2" s="1" t="s">
        <v>6</v>
      </c>
      <c r="AE2" s="1" t="s">
        <v>71</v>
      </c>
    </row>
    <row r="3" spans="1:31" x14ac:dyDescent="0.3">
      <c r="Z3" s="6" t="s">
        <v>51</v>
      </c>
      <c r="AA3" s="1">
        <v>1</v>
      </c>
      <c r="AB3" s="7">
        <v>1</v>
      </c>
      <c r="AC3" s="1" t="s">
        <v>39</v>
      </c>
      <c r="AE3" s="1" t="s">
        <v>72</v>
      </c>
    </row>
    <row r="4" spans="1:31" x14ac:dyDescent="0.3">
      <c r="A4" s="22" t="s">
        <v>12</v>
      </c>
      <c r="B4" s="24"/>
      <c r="C4" s="46"/>
      <c r="D4" s="46"/>
      <c r="E4" s="47"/>
      <c r="U4" s="1" t="s">
        <v>24</v>
      </c>
      <c r="V4" s="1" t="s">
        <v>32</v>
      </c>
      <c r="W4" s="1" t="s">
        <v>32</v>
      </c>
      <c r="Z4" s="6" t="s">
        <v>52</v>
      </c>
      <c r="AA4" s="1">
        <v>2</v>
      </c>
      <c r="AB4" s="7">
        <v>2</v>
      </c>
      <c r="AC4" s="1" t="s">
        <v>38</v>
      </c>
      <c r="AD4" s="1" t="s">
        <v>7</v>
      </c>
      <c r="AE4" s="1" t="s">
        <v>73</v>
      </c>
    </row>
    <row r="5" spans="1:31" x14ac:dyDescent="0.3">
      <c r="A5" s="22" t="s">
        <v>40</v>
      </c>
      <c r="C5" s="46"/>
      <c r="D5" s="46"/>
      <c r="E5" s="47"/>
      <c r="U5" s="1" t="s">
        <v>25</v>
      </c>
      <c r="V5" s="1" t="s">
        <v>31</v>
      </c>
      <c r="W5" s="1" t="s">
        <v>31</v>
      </c>
      <c r="Z5" s="6" t="s">
        <v>53</v>
      </c>
      <c r="AA5" s="1">
        <v>3</v>
      </c>
      <c r="AB5" s="7">
        <v>3</v>
      </c>
      <c r="AD5" s="1" t="s">
        <v>8</v>
      </c>
      <c r="AE5" s="1" t="s">
        <v>74</v>
      </c>
    </row>
    <row r="6" spans="1:31" x14ac:dyDescent="0.3">
      <c r="A6" s="22" t="s">
        <v>2</v>
      </c>
      <c r="C6" s="48"/>
      <c r="D6" s="46"/>
      <c r="E6" s="47"/>
      <c r="U6" s="1" t="s">
        <v>26</v>
      </c>
      <c r="V6" s="1" t="s">
        <v>33</v>
      </c>
      <c r="W6" s="1" t="s">
        <v>33</v>
      </c>
      <c r="Z6" s="6" t="s">
        <v>54</v>
      </c>
      <c r="AA6" s="1">
        <v>4</v>
      </c>
      <c r="AB6" s="7">
        <v>4</v>
      </c>
      <c r="AD6" s="1" t="s">
        <v>9</v>
      </c>
      <c r="AE6" s="1" t="s">
        <v>75</v>
      </c>
    </row>
    <row r="7" spans="1:31" x14ac:dyDescent="0.3">
      <c r="A7" s="22" t="s">
        <v>23</v>
      </c>
      <c r="C7" s="49"/>
      <c r="D7" s="46"/>
      <c r="E7" s="47"/>
      <c r="U7" s="1" t="s">
        <v>27</v>
      </c>
      <c r="V7" s="1" t="s">
        <v>70</v>
      </c>
      <c r="W7" s="1" t="s">
        <v>70</v>
      </c>
      <c r="Z7" s="6" t="s">
        <v>55</v>
      </c>
      <c r="AA7" s="1">
        <v>5</v>
      </c>
      <c r="AB7" s="7">
        <v>5</v>
      </c>
      <c r="AD7" s="1" t="s">
        <v>10</v>
      </c>
      <c r="AE7" s="1" t="s">
        <v>76</v>
      </c>
    </row>
    <row r="8" spans="1:31" x14ac:dyDescent="0.3">
      <c r="G8" s="22"/>
      <c r="H8" s="22"/>
      <c r="I8" s="22"/>
      <c r="J8" s="22"/>
      <c r="K8" s="22" t="s">
        <v>22</v>
      </c>
      <c r="L8" s="1" t="s">
        <v>16</v>
      </c>
      <c r="N8" s="1" t="s">
        <v>17</v>
      </c>
      <c r="U8" s="1" t="s">
        <v>28</v>
      </c>
      <c r="V8" s="1" t="s">
        <v>69</v>
      </c>
      <c r="W8" s="1" t="s">
        <v>69</v>
      </c>
      <c r="Z8" s="6" t="s">
        <v>56</v>
      </c>
      <c r="AA8" s="1">
        <v>6</v>
      </c>
      <c r="AB8" s="7">
        <v>6</v>
      </c>
      <c r="AC8" s="1" t="s">
        <v>39</v>
      </c>
      <c r="AE8" s="1" t="s">
        <v>77</v>
      </c>
    </row>
    <row r="9" spans="1:31" x14ac:dyDescent="0.3">
      <c r="A9" s="22" t="s">
        <v>13</v>
      </c>
      <c r="C9" s="46"/>
      <c r="D9" s="46"/>
      <c r="E9" s="47"/>
      <c r="G9" s="23"/>
      <c r="H9" s="23"/>
      <c r="I9" s="23"/>
      <c r="J9" s="23"/>
      <c r="K9" s="50"/>
      <c r="L9" s="50"/>
      <c r="M9" s="51"/>
      <c r="N9" s="50"/>
      <c r="U9" s="1" t="s">
        <v>29</v>
      </c>
      <c r="V9" s="1" t="s">
        <v>37</v>
      </c>
      <c r="W9" s="1" t="s">
        <v>37</v>
      </c>
      <c r="Z9" s="6" t="s">
        <v>57</v>
      </c>
      <c r="AA9" s="1">
        <v>7</v>
      </c>
      <c r="AB9" s="7">
        <v>7</v>
      </c>
      <c r="AC9" s="1" t="s">
        <v>38</v>
      </c>
      <c r="AE9" s="1" t="s">
        <v>78</v>
      </c>
    </row>
    <row r="10" spans="1:31" ht="15.6" x14ac:dyDescent="0.3">
      <c r="A10" s="22" t="s">
        <v>15</v>
      </c>
      <c r="C10" s="46"/>
      <c r="D10" s="46"/>
      <c r="E10" s="47"/>
      <c r="G10" s="1"/>
      <c r="H10" s="1"/>
      <c r="I10" s="1"/>
      <c r="J10" s="1"/>
      <c r="K10" s="50"/>
      <c r="L10" s="50"/>
      <c r="M10" s="51"/>
      <c r="N10" s="50"/>
      <c r="V10" s="1" t="s">
        <v>35</v>
      </c>
      <c r="W10" s="1" t="s">
        <v>35</v>
      </c>
      <c r="Z10" s="6" t="s">
        <v>58</v>
      </c>
      <c r="AA10" s="1">
        <v>8</v>
      </c>
      <c r="AB10" s="7">
        <v>8</v>
      </c>
      <c r="AC10" s="1" t="s">
        <v>66</v>
      </c>
      <c r="AE10" s="5" t="s">
        <v>79</v>
      </c>
    </row>
    <row r="11" spans="1:31" x14ac:dyDescent="0.3">
      <c r="A11" s="22" t="s">
        <v>14</v>
      </c>
      <c r="C11" s="46"/>
      <c r="D11" s="46"/>
      <c r="E11" s="47"/>
      <c r="G11" s="23"/>
      <c r="H11" s="23"/>
      <c r="I11" s="23"/>
      <c r="J11" s="23"/>
      <c r="K11" s="50"/>
      <c r="L11" s="50"/>
      <c r="M11" s="51"/>
      <c r="N11" s="50"/>
      <c r="Z11" s="6" t="s">
        <v>59</v>
      </c>
      <c r="AA11" s="1">
        <v>9</v>
      </c>
      <c r="AB11" s="7">
        <v>9</v>
      </c>
      <c r="AC11" s="1" t="s">
        <v>67</v>
      </c>
      <c r="AE11" s="1" t="s">
        <v>80</v>
      </c>
    </row>
    <row r="12" spans="1:31" x14ac:dyDescent="0.3">
      <c r="A12" s="22" t="s">
        <v>43</v>
      </c>
      <c r="C12" s="46"/>
      <c r="D12" s="46"/>
      <c r="E12" s="47"/>
      <c r="G12" s="21"/>
      <c r="H12" s="21"/>
      <c r="I12" s="21"/>
      <c r="J12" s="21"/>
      <c r="K12" s="50"/>
      <c r="L12" s="50"/>
      <c r="M12" s="51"/>
      <c r="N12" s="50"/>
      <c r="Z12" s="6" t="s">
        <v>60</v>
      </c>
      <c r="AA12" s="1">
        <v>10</v>
      </c>
      <c r="AB12" s="7">
        <v>10</v>
      </c>
      <c r="AE12" s="1" t="s">
        <v>83</v>
      </c>
    </row>
    <row r="13" spans="1:31" ht="15.6" x14ac:dyDescent="0.3">
      <c r="A13" s="22" t="s">
        <v>44</v>
      </c>
      <c r="C13" s="46"/>
      <c r="D13" s="46"/>
      <c r="E13" s="47"/>
      <c r="G13" s="21"/>
      <c r="H13" s="21"/>
      <c r="I13" s="21"/>
      <c r="J13" s="21"/>
      <c r="K13" s="50"/>
      <c r="L13" s="50"/>
      <c r="M13" s="51"/>
      <c r="N13" s="50"/>
      <c r="Z13" s="8" t="s">
        <v>61</v>
      </c>
      <c r="AB13" s="9">
        <v>11</v>
      </c>
      <c r="AE13" s="1" t="s">
        <v>81</v>
      </c>
    </row>
    <row r="14" spans="1:31" x14ac:dyDescent="0.3">
      <c r="Z14" s="6" t="s">
        <v>62</v>
      </c>
      <c r="AB14" s="10">
        <v>12</v>
      </c>
      <c r="AC14" s="1" t="s">
        <v>39</v>
      </c>
    </row>
    <row r="15" spans="1:31" s="4" customFormat="1" ht="28.95" customHeight="1" x14ac:dyDescent="0.3">
      <c r="A15" s="11"/>
      <c r="B15" s="11" t="s">
        <v>18</v>
      </c>
      <c r="C15" s="11" t="s">
        <v>19</v>
      </c>
      <c r="D15" s="11" t="s">
        <v>20</v>
      </c>
      <c r="E15" s="31" t="s">
        <v>11</v>
      </c>
      <c r="F15" s="11" t="s">
        <v>21</v>
      </c>
      <c r="G15" s="11"/>
      <c r="H15" s="11"/>
      <c r="I15" s="11"/>
      <c r="J15" s="11"/>
      <c r="K15" s="11" t="s">
        <v>45</v>
      </c>
      <c r="L15" s="11" t="s">
        <v>47</v>
      </c>
      <c r="M15" s="11" t="s">
        <v>48</v>
      </c>
      <c r="N15" s="11" t="s">
        <v>64</v>
      </c>
      <c r="O15" s="11" t="s">
        <v>35</v>
      </c>
      <c r="P15" s="11" t="s">
        <v>36</v>
      </c>
      <c r="Q15" s="12" t="s">
        <v>65</v>
      </c>
      <c r="R15" s="13" t="s">
        <v>41</v>
      </c>
      <c r="S15" s="11" t="s">
        <v>42</v>
      </c>
      <c r="W15" s="32"/>
      <c r="Z15" s="32" t="s">
        <v>63</v>
      </c>
      <c r="AB15" s="33">
        <v>13</v>
      </c>
      <c r="AC15" s="32" t="s">
        <v>38</v>
      </c>
      <c r="AE15" s="20"/>
    </row>
    <row r="16" spans="1:31" s="2" customFormat="1" ht="13.8" x14ac:dyDescent="0.3">
      <c r="A16" s="27">
        <v>1</v>
      </c>
      <c r="B16" s="52"/>
      <c r="C16" s="53"/>
      <c r="D16" s="53"/>
      <c r="E16" s="54"/>
      <c r="F16" s="53"/>
      <c r="G16" s="55"/>
      <c r="H16" s="55"/>
      <c r="I16" s="55"/>
      <c r="J16" s="55"/>
      <c r="K16" s="55"/>
      <c r="L16" s="56"/>
      <c r="M16" s="56" t="s">
        <v>39</v>
      </c>
      <c r="N16" s="56"/>
      <c r="O16" s="14">
        <f t="shared" ref="O16:O47" si="0">IF($C$4=E16,IF(OR(L16="ja",L16="ja, DM Quali"),12.5,0),0)</f>
        <v>0</v>
      </c>
      <c r="P16" s="14">
        <f t="shared" ref="P16:P47" si="1">IF($C$4=E16,IF(OR(M16="ja",M16="ja, DM-Quali",M16="ja, WM/WAGC Quali"),12.5,0),0)</f>
        <v>0</v>
      </c>
      <c r="Q16" s="14">
        <f t="shared" ref="Q16:Q47" si="2">IF($C$4=E16,IF(N16="ja",12.5,0),0)</f>
        <v>0</v>
      </c>
      <c r="R16" s="14">
        <f t="shared" ref="R16:R21" si="3">V16</f>
        <v>0</v>
      </c>
      <c r="S16" s="14">
        <f>O16+R16+Q16</f>
        <v>0</v>
      </c>
      <c r="T16" s="15"/>
      <c r="U16" s="2">
        <v>1</v>
      </c>
      <c r="V16" s="16">
        <f>IF(ISBLANK($C$9),(2*O16+P16),0)</f>
        <v>0</v>
      </c>
      <c r="W16" s="2" t="s">
        <v>3</v>
      </c>
      <c r="AB16" s="10">
        <v>14</v>
      </c>
    </row>
    <row r="17" spans="1:31" s="2" customFormat="1" ht="13.95" customHeight="1" x14ac:dyDescent="0.3">
      <c r="A17" s="27">
        <v>2</v>
      </c>
      <c r="B17" s="57"/>
      <c r="C17" s="58"/>
      <c r="D17" s="58"/>
      <c r="E17" s="59" t="str">
        <f>IF(C17="","",$C$4)</f>
        <v/>
      </c>
      <c r="F17" s="58"/>
      <c r="G17" s="60"/>
      <c r="H17" s="60"/>
      <c r="I17" s="60"/>
      <c r="J17" s="60"/>
      <c r="K17" s="60"/>
      <c r="L17" s="61"/>
      <c r="M17" s="61" t="s">
        <v>39</v>
      </c>
      <c r="N17" s="61"/>
      <c r="O17" s="14">
        <f t="shared" si="0"/>
        <v>0</v>
      </c>
      <c r="P17" s="14">
        <f t="shared" si="1"/>
        <v>0</v>
      </c>
      <c r="Q17" s="14">
        <f t="shared" si="2"/>
        <v>0</v>
      </c>
      <c r="R17" s="14">
        <f t="shared" si="3"/>
        <v>0</v>
      </c>
      <c r="S17" s="14">
        <f t="shared" ref="S17:S65" si="4">O17+R17+Q17</f>
        <v>0</v>
      </c>
      <c r="T17" s="15"/>
      <c r="U17" s="2">
        <v>2</v>
      </c>
      <c r="V17" s="16">
        <f t="shared" ref="V17:V23" si="5">IF(ISBLANK($C$9),(2*O17+P17),0)</f>
        <v>0</v>
      </c>
      <c r="W17" s="2" t="s">
        <v>4</v>
      </c>
      <c r="AB17" s="10">
        <v>15</v>
      </c>
    </row>
    <row r="18" spans="1:31" s="2" customFormat="1" x14ac:dyDescent="0.3">
      <c r="A18" s="27">
        <v>3</v>
      </c>
      <c r="B18" s="52"/>
      <c r="C18" s="53"/>
      <c r="D18" s="53"/>
      <c r="E18" s="54" t="str">
        <f t="shared" ref="E18:E65" si="6">IF(C18="","",$C$4)</f>
        <v/>
      </c>
      <c r="F18" s="53"/>
      <c r="G18" s="55"/>
      <c r="H18" s="55"/>
      <c r="I18" s="55"/>
      <c r="J18" s="55"/>
      <c r="K18" s="55"/>
      <c r="L18" s="56"/>
      <c r="M18" s="56" t="s">
        <v>39</v>
      </c>
      <c r="N18" s="56"/>
      <c r="O18" s="14">
        <f t="shared" si="0"/>
        <v>0</v>
      </c>
      <c r="P18" s="14">
        <f t="shared" si="1"/>
        <v>0</v>
      </c>
      <c r="Q18" s="14">
        <f t="shared" si="2"/>
        <v>0</v>
      </c>
      <c r="R18" s="14">
        <f t="shared" si="3"/>
        <v>0</v>
      </c>
      <c r="S18" s="14">
        <f t="shared" si="4"/>
        <v>0</v>
      </c>
      <c r="T18" s="15"/>
      <c r="U18" s="2">
        <v>3</v>
      </c>
      <c r="V18" s="16">
        <f t="shared" si="5"/>
        <v>0</v>
      </c>
      <c r="AE18" s="1"/>
    </row>
    <row r="19" spans="1:31" s="2" customFormat="1" ht="13.95" customHeight="1" x14ac:dyDescent="0.3">
      <c r="A19" s="27">
        <v>4</v>
      </c>
      <c r="B19" s="57"/>
      <c r="C19" s="58"/>
      <c r="D19" s="58"/>
      <c r="E19" s="59" t="str">
        <f t="shared" si="6"/>
        <v/>
      </c>
      <c r="F19" s="58"/>
      <c r="G19" s="61"/>
      <c r="H19" s="61"/>
      <c r="I19" s="61"/>
      <c r="J19" s="61"/>
      <c r="K19" s="60"/>
      <c r="L19" s="61"/>
      <c r="M19" s="61" t="s">
        <v>39</v>
      </c>
      <c r="N19" s="61"/>
      <c r="O19" s="14">
        <f t="shared" si="0"/>
        <v>0</v>
      </c>
      <c r="P19" s="14">
        <f t="shared" si="1"/>
        <v>0</v>
      </c>
      <c r="Q19" s="14">
        <f t="shared" si="2"/>
        <v>0</v>
      </c>
      <c r="R19" s="14">
        <f t="shared" si="3"/>
        <v>0</v>
      </c>
      <c r="S19" s="14">
        <f t="shared" si="4"/>
        <v>0</v>
      </c>
      <c r="T19" s="15"/>
      <c r="U19" s="2">
        <v>4</v>
      </c>
      <c r="V19" s="16">
        <f t="shared" si="5"/>
        <v>0</v>
      </c>
      <c r="AE19" s="1"/>
    </row>
    <row r="20" spans="1:31" s="2" customFormat="1" ht="14.4" customHeight="1" x14ac:dyDescent="0.3">
      <c r="A20" s="27">
        <v>5</v>
      </c>
      <c r="B20" s="52"/>
      <c r="C20" s="53"/>
      <c r="D20" s="53"/>
      <c r="E20" s="54" t="str">
        <f t="shared" si="6"/>
        <v/>
      </c>
      <c r="F20" s="53"/>
      <c r="G20" s="56"/>
      <c r="H20" s="56"/>
      <c r="I20" s="56"/>
      <c r="J20" s="56"/>
      <c r="K20" s="55"/>
      <c r="L20" s="56"/>
      <c r="M20" s="56" t="s">
        <v>39</v>
      </c>
      <c r="N20" s="56"/>
      <c r="O20" s="14">
        <f t="shared" si="0"/>
        <v>0</v>
      </c>
      <c r="P20" s="14">
        <f t="shared" si="1"/>
        <v>0</v>
      </c>
      <c r="Q20" s="14">
        <f t="shared" si="2"/>
        <v>0</v>
      </c>
      <c r="R20" s="14">
        <f t="shared" si="3"/>
        <v>0</v>
      </c>
      <c r="S20" s="14">
        <f t="shared" si="4"/>
        <v>0</v>
      </c>
      <c r="T20" s="15"/>
      <c r="U20" s="2">
        <v>5</v>
      </c>
      <c r="V20" s="16">
        <f t="shared" si="5"/>
        <v>0</v>
      </c>
      <c r="AE20" s="1"/>
    </row>
    <row r="21" spans="1:31" s="2" customFormat="1" ht="13.95" customHeight="1" x14ac:dyDescent="0.3">
      <c r="A21" s="27">
        <v>6</v>
      </c>
      <c r="B21" s="57"/>
      <c r="C21" s="58"/>
      <c r="D21" s="58"/>
      <c r="E21" s="59" t="str">
        <f t="shared" si="6"/>
        <v/>
      </c>
      <c r="F21" s="58"/>
      <c r="G21" s="61"/>
      <c r="H21" s="61"/>
      <c r="I21" s="61"/>
      <c r="J21" s="61"/>
      <c r="K21" s="60"/>
      <c r="L21" s="61"/>
      <c r="M21" s="61" t="s">
        <v>39</v>
      </c>
      <c r="N21" s="61"/>
      <c r="O21" s="14">
        <f t="shared" si="0"/>
        <v>0</v>
      </c>
      <c r="P21" s="14">
        <f t="shared" si="1"/>
        <v>0</v>
      </c>
      <c r="Q21" s="14">
        <f t="shared" si="2"/>
        <v>0</v>
      </c>
      <c r="R21" s="14">
        <f t="shared" si="3"/>
        <v>0</v>
      </c>
      <c r="S21" s="14">
        <f t="shared" si="4"/>
        <v>0</v>
      </c>
      <c r="T21" s="15"/>
      <c r="U21" s="2">
        <v>6</v>
      </c>
      <c r="V21" s="16">
        <f t="shared" si="5"/>
        <v>0</v>
      </c>
      <c r="AE21" s="1"/>
    </row>
    <row r="22" spans="1:31" s="2" customFormat="1" ht="14.4" customHeight="1" x14ac:dyDescent="0.3">
      <c r="A22" s="27">
        <v>7</v>
      </c>
      <c r="B22" s="52"/>
      <c r="C22" s="53"/>
      <c r="D22" s="53"/>
      <c r="E22" s="54" t="str">
        <f t="shared" si="6"/>
        <v/>
      </c>
      <c r="F22" s="53"/>
      <c r="G22" s="56"/>
      <c r="H22" s="56"/>
      <c r="I22" s="56"/>
      <c r="J22" s="56"/>
      <c r="K22" s="55"/>
      <c r="L22" s="56"/>
      <c r="M22" s="56" t="s">
        <v>39</v>
      </c>
      <c r="N22" s="56"/>
      <c r="O22" s="14">
        <f t="shared" si="0"/>
        <v>0</v>
      </c>
      <c r="P22" s="14">
        <f t="shared" si="1"/>
        <v>0</v>
      </c>
      <c r="Q22" s="14">
        <f t="shared" si="2"/>
        <v>0</v>
      </c>
      <c r="R22" s="14">
        <f t="shared" ref="R22:R28" si="7">V22</f>
        <v>0</v>
      </c>
      <c r="S22" s="14">
        <f t="shared" si="4"/>
        <v>0</v>
      </c>
      <c r="T22" s="15"/>
      <c r="U22" s="2">
        <v>7</v>
      </c>
      <c r="V22" s="16">
        <f t="shared" si="5"/>
        <v>0</v>
      </c>
      <c r="AE22" s="1"/>
    </row>
    <row r="23" spans="1:31" s="2" customFormat="1" ht="13.95" customHeight="1" x14ac:dyDescent="0.3">
      <c r="A23" s="27">
        <v>8</v>
      </c>
      <c r="B23" s="57"/>
      <c r="C23" s="58"/>
      <c r="D23" s="58"/>
      <c r="E23" s="59" t="str">
        <f t="shared" si="6"/>
        <v/>
      </c>
      <c r="F23" s="58"/>
      <c r="G23" s="61"/>
      <c r="H23" s="61"/>
      <c r="I23" s="61"/>
      <c r="J23" s="61"/>
      <c r="K23" s="60"/>
      <c r="L23" s="61"/>
      <c r="M23" s="61" t="s">
        <v>39</v>
      </c>
      <c r="N23" s="61"/>
      <c r="O23" s="14">
        <f t="shared" si="0"/>
        <v>0</v>
      </c>
      <c r="P23" s="14">
        <f t="shared" si="1"/>
        <v>0</v>
      </c>
      <c r="Q23" s="14">
        <f t="shared" si="2"/>
        <v>0</v>
      </c>
      <c r="R23" s="14">
        <f t="shared" si="7"/>
        <v>0</v>
      </c>
      <c r="S23" s="14">
        <f t="shared" si="4"/>
        <v>0</v>
      </c>
      <c r="T23" s="15"/>
      <c r="U23" s="2">
        <v>8</v>
      </c>
      <c r="V23" s="16">
        <f t="shared" si="5"/>
        <v>0</v>
      </c>
      <c r="AE23" s="1"/>
    </row>
    <row r="24" spans="1:31" s="2" customFormat="1" ht="14.4" customHeight="1" x14ac:dyDescent="0.3">
      <c r="A24" s="27">
        <v>9</v>
      </c>
      <c r="B24" s="52"/>
      <c r="C24" s="53"/>
      <c r="D24" s="53"/>
      <c r="E24" s="54" t="str">
        <f t="shared" si="6"/>
        <v/>
      </c>
      <c r="F24" s="53"/>
      <c r="G24" s="55"/>
      <c r="H24" s="55"/>
      <c r="I24" s="55"/>
      <c r="J24" s="55"/>
      <c r="K24" s="55"/>
      <c r="L24" s="56"/>
      <c r="M24" s="56" t="s">
        <v>39</v>
      </c>
      <c r="N24" s="56"/>
      <c r="O24" s="14">
        <f t="shared" si="0"/>
        <v>0</v>
      </c>
      <c r="P24" s="14">
        <f t="shared" si="1"/>
        <v>0</v>
      </c>
      <c r="Q24" s="14">
        <f t="shared" si="2"/>
        <v>0</v>
      </c>
      <c r="R24" s="14">
        <f t="shared" si="7"/>
        <v>0</v>
      </c>
      <c r="S24" s="14">
        <f t="shared" si="4"/>
        <v>0</v>
      </c>
      <c r="T24" s="15"/>
      <c r="U24" s="2">
        <v>9</v>
      </c>
      <c r="V24" s="16">
        <f>IF(ISBLANK($C$10),(2*O24+P24),0)</f>
        <v>0</v>
      </c>
      <c r="AE24" s="1"/>
    </row>
    <row r="25" spans="1:31" s="2" customFormat="1" ht="13.95" customHeight="1" x14ac:dyDescent="0.3">
      <c r="A25" s="27">
        <v>10</v>
      </c>
      <c r="B25" s="57"/>
      <c r="C25" s="58"/>
      <c r="D25" s="58"/>
      <c r="E25" s="59" t="str">
        <f t="shared" si="6"/>
        <v/>
      </c>
      <c r="F25" s="58"/>
      <c r="G25" s="61"/>
      <c r="H25" s="61"/>
      <c r="I25" s="61"/>
      <c r="J25" s="61"/>
      <c r="K25" s="60"/>
      <c r="L25" s="61"/>
      <c r="M25" s="61" t="s">
        <v>39</v>
      </c>
      <c r="N25" s="61"/>
      <c r="O25" s="14">
        <f t="shared" si="0"/>
        <v>0</v>
      </c>
      <c r="P25" s="14">
        <f t="shared" si="1"/>
        <v>0</v>
      </c>
      <c r="Q25" s="14">
        <f t="shared" si="2"/>
        <v>0</v>
      </c>
      <c r="R25" s="14">
        <f t="shared" si="7"/>
        <v>0</v>
      </c>
      <c r="S25" s="14">
        <f t="shared" si="4"/>
        <v>0</v>
      </c>
      <c r="T25" s="15"/>
      <c r="U25" s="2">
        <v>10</v>
      </c>
      <c r="V25" s="16">
        <f t="shared" ref="V25:V31" si="8">IF(ISBLANK($C$10),(2*O25+P25),0)</f>
        <v>0</v>
      </c>
      <c r="AE25" s="1"/>
    </row>
    <row r="26" spans="1:31" s="2" customFormat="1" ht="14.4" customHeight="1" x14ac:dyDescent="0.3">
      <c r="A26" s="27">
        <v>11</v>
      </c>
      <c r="B26" s="52"/>
      <c r="C26" s="53"/>
      <c r="D26" s="53"/>
      <c r="E26" s="54" t="str">
        <f t="shared" si="6"/>
        <v/>
      </c>
      <c r="F26" s="53"/>
      <c r="G26" s="55"/>
      <c r="H26" s="55"/>
      <c r="I26" s="55"/>
      <c r="J26" s="55"/>
      <c r="K26" s="55"/>
      <c r="L26" s="56"/>
      <c r="M26" s="56" t="s">
        <v>39</v>
      </c>
      <c r="N26" s="56"/>
      <c r="O26" s="14">
        <f t="shared" si="0"/>
        <v>0</v>
      </c>
      <c r="P26" s="14">
        <f t="shared" si="1"/>
        <v>0</v>
      </c>
      <c r="Q26" s="14">
        <f t="shared" si="2"/>
        <v>0</v>
      </c>
      <c r="R26" s="14">
        <f t="shared" si="7"/>
        <v>0</v>
      </c>
      <c r="S26" s="14">
        <f t="shared" si="4"/>
        <v>0</v>
      </c>
      <c r="T26" s="15"/>
      <c r="U26" s="2">
        <v>11</v>
      </c>
      <c r="V26" s="16">
        <f t="shared" si="8"/>
        <v>0</v>
      </c>
      <c r="AE26" s="1"/>
    </row>
    <row r="27" spans="1:31" s="2" customFormat="1" ht="13.95" customHeight="1" x14ac:dyDescent="0.3">
      <c r="A27" s="27">
        <v>12</v>
      </c>
      <c r="B27" s="57"/>
      <c r="C27" s="58"/>
      <c r="D27" s="58"/>
      <c r="E27" s="59" t="str">
        <f t="shared" si="6"/>
        <v/>
      </c>
      <c r="F27" s="58"/>
      <c r="G27" s="60"/>
      <c r="H27" s="60"/>
      <c r="I27" s="60"/>
      <c r="J27" s="60"/>
      <c r="K27" s="60"/>
      <c r="L27" s="61"/>
      <c r="M27" s="61" t="s">
        <v>39</v>
      </c>
      <c r="N27" s="61"/>
      <c r="O27" s="14">
        <f t="shared" si="0"/>
        <v>0</v>
      </c>
      <c r="P27" s="14">
        <f t="shared" si="1"/>
        <v>0</v>
      </c>
      <c r="Q27" s="14">
        <f t="shared" si="2"/>
        <v>0</v>
      </c>
      <c r="R27" s="14">
        <f t="shared" si="7"/>
        <v>0</v>
      </c>
      <c r="S27" s="14">
        <f t="shared" si="4"/>
        <v>0</v>
      </c>
      <c r="T27" s="15"/>
      <c r="U27" s="2">
        <v>12</v>
      </c>
      <c r="V27" s="16">
        <f t="shared" si="8"/>
        <v>0</v>
      </c>
    </row>
    <row r="28" spans="1:31" s="2" customFormat="1" ht="14.4" customHeight="1" x14ac:dyDescent="0.3">
      <c r="A28" s="27">
        <v>13</v>
      </c>
      <c r="B28" s="52"/>
      <c r="C28" s="53"/>
      <c r="D28" s="53"/>
      <c r="E28" s="54" t="str">
        <f t="shared" si="6"/>
        <v/>
      </c>
      <c r="F28" s="53"/>
      <c r="G28" s="55"/>
      <c r="H28" s="55"/>
      <c r="I28" s="55"/>
      <c r="J28" s="55"/>
      <c r="K28" s="55"/>
      <c r="L28" s="56"/>
      <c r="M28" s="56" t="s">
        <v>39</v>
      </c>
      <c r="N28" s="56"/>
      <c r="O28" s="14">
        <f t="shared" si="0"/>
        <v>0</v>
      </c>
      <c r="P28" s="14">
        <f t="shared" si="1"/>
        <v>0</v>
      </c>
      <c r="Q28" s="14">
        <f t="shared" si="2"/>
        <v>0</v>
      </c>
      <c r="R28" s="14">
        <f t="shared" si="7"/>
        <v>0</v>
      </c>
      <c r="S28" s="14">
        <f t="shared" si="4"/>
        <v>0</v>
      </c>
      <c r="T28" s="15"/>
      <c r="U28" s="2">
        <v>13</v>
      </c>
      <c r="V28" s="16">
        <f t="shared" si="8"/>
        <v>0</v>
      </c>
    </row>
    <row r="29" spans="1:31" s="2" customFormat="1" ht="13.95" customHeight="1" x14ac:dyDescent="0.3">
      <c r="A29" s="27">
        <v>14</v>
      </c>
      <c r="B29" s="57"/>
      <c r="C29" s="58"/>
      <c r="D29" s="58"/>
      <c r="E29" s="59" t="str">
        <f t="shared" si="6"/>
        <v/>
      </c>
      <c r="F29" s="58"/>
      <c r="G29" s="60"/>
      <c r="H29" s="60"/>
      <c r="I29" s="60"/>
      <c r="J29" s="60"/>
      <c r="K29" s="60"/>
      <c r="L29" s="61"/>
      <c r="M29" s="61" t="s">
        <v>39</v>
      </c>
      <c r="N29" s="61"/>
      <c r="O29" s="14">
        <f t="shared" si="0"/>
        <v>0</v>
      </c>
      <c r="P29" s="14">
        <f t="shared" si="1"/>
        <v>0</v>
      </c>
      <c r="Q29" s="14">
        <f t="shared" si="2"/>
        <v>0</v>
      </c>
      <c r="R29" s="14">
        <f t="shared" ref="R29:R65" si="9">V29</f>
        <v>0</v>
      </c>
      <c r="S29" s="14">
        <f t="shared" si="4"/>
        <v>0</v>
      </c>
      <c r="T29" s="15"/>
      <c r="U29" s="2">
        <v>14</v>
      </c>
      <c r="V29" s="16">
        <f t="shared" si="8"/>
        <v>0</v>
      </c>
    </row>
    <row r="30" spans="1:31" s="2" customFormat="1" ht="14.4" customHeight="1" x14ac:dyDescent="0.3">
      <c r="A30" s="27">
        <v>15</v>
      </c>
      <c r="B30" s="52"/>
      <c r="C30" s="53"/>
      <c r="D30" s="53"/>
      <c r="E30" s="54" t="str">
        <f t="shared" si="6"/>
        <v/>
      </c>
      <c r="F30" s="53"/>
      <c r="G30" s="55"/>
      <c r="H30" s="55"/>
      <c r="I30" s="55"/>
      <c r="J30" s="55"/>
      <c r="K30" s="55"/>
      <c r="L30" s="56"/>
      <c r="M30" s="56" t="s">
        <v>39</v>
      </c>
      <c r="N30" s="56"/>
      <c r="O30" s="14">
        <f t="shared" si="0"/>
        <v>0</v>
      </c>
      <c r="P30" s="14">
        <f t="shared" si="1"/>
        <v>0</v>
      </c>
      <c r="Q30" s="14">
        <f t="shared" si="2"/>
        <v>0</v>
      </c>
      <c r="R30" s="14">
        <f t="shared" si="9"/>
        <v>0</v>
      </c>
      <c r="S30" s="14">
        <f t="shared" si="4"/>
        <v>0</v>
      </c>
      <c r="T30" s="15"/>
      <c r="U30" s="2">
        <v>15</v>
      </c>
      <c r="V30" s="16">
        <f t="shared" si="8"/>
        <v>0</v>
      </c>
    </row>
    <row r="31" spans="1:31" s="2" customFormat="1" ht="13.95" customHeight="1" x14ac:dyDescent="0.3">
      <c r="A31" s="27">
        <v>16</v>
      </c>
      <c r="B31" s="57"/>
      <c r="C31" s="58"/>
      <c r="D31" s="58"/>
      <c r="E31" s="59" t="str">
        <f t="shared" si="6"/>
        <v/>
      </c>
      <c r="F31" s="58"/>
      <c r="G31" s="60"/>
      <c r="H31" s="60"/>
      <c r="I31" s="60"/>
      <c r="J31" s="60"/>
      <c r="K31" s="60"/>
      <c r="L31" s="61"/>
      <c r="M31" s="61" t="s">
        <v>39</v>
      </c>
      <c r="N31" s="61"/>
      <c r="O31" s="14">
        <f t="shared" si="0"/>
        <v>0</v>
      </c>
      <c r="P31" s="14">
        <f t="shared" si="1"/>
        <v>0</v>
      </c>
      <c r="Q31" s="14">
        <f t="shared" si="2"/>
        <v>0</v>
      </c>
      <c r="R31" s="14">
        <f t="shared" si="9"/>
        <v>0</v>
      </c>
      <c r="S31" s="14">
        <f t="shared" si="4"/>
        <v>0</v>
      </c>
      <c r="T31" s="15"/>
      <c r="U31" s="2">
        <v>16</v>
      </c>
      <c r="V31" s="16">
        <f t="shared" si="8"/>
        <v>0</v>
      </c>
    </row>
    <row r="32" spans="1:31" s="2" customFormat="1" ht="14.4" customHeight="1" x14ac:dyDescent="0.3">
      <c r="A32" s="27">
        <v>17</v>
      </c>
      <c r="B32" s="52"/>
      <c r="C32" s="53"/>
      <c r="D32" s="53"/>
      <c r="E32" s="54" t="str">
        <f t="shared" si="6"/>
        <v/>
      </c>
      <c r="F32" s="53"/>
      <c r="G32" s="55"/>
      <c r="H32" s="55"/>
      <c r="I32" s="55"/>
      <c r="J32" s="55"/>
      <c r="K32" s="55"/>
      <c r="L32" s="56"/>
      <c r="M32" s="56" t="s">
        <v>39</v>
      </c>
      <c r="N32" s="56"/>
      <c r="O32" s="14">
        <f t="shared" si="0"/>
        <v>0</v>
      </c>
      <c r="P32" s="14">
        <f t="shared" si="1"/>
        <v>0</v>
      </c>
      <c r="Q32" s="14">
        <f t="shared" si="2"/>
        <v>0</v>
      </c>
      <c r="R32" s="14">
        <f t="shared" si="9"/>
        <v>0</v>
      </c>
      <c r="S32" s="14">
        <f t="shared" si="4"/>
        <v>0</v>
      </c>
      <c r="T32" s="15"/>
      <c r="U32" s="2">
        <v>17</v>
      </c>
      <c r="V32" s="16">
        <f>IF(ISBLANK($C$11),(2*O32+P32),0)</f>
        <v>0</v>
      </c>
    </row>
    <row r="33" spans="1:22" s="2" customFormat="1" ht="13.95" customHeight="1" x14ac:dyDescent="0.3">
      <c r="A33" s="27">
        <v>18</v>
      </c>
      <c r="B33" s="57"/>
      <c r="C33" s="58"/>
      <c r="D33" s="58"/>
      <c r="E33" s="59" t="str">
        <f t="shared" si="6"/>
        <v/>
      </c>
      <c r="F33" s="58"/>
      <c r="G33" s="60"/>
      <c r="H33" s="60"/>
      <c r="I33" s="60"/>
      <c r="J33" s="60"/>
      <c r="K33" s="60"/>
      <c r="L33" s="61"/>
      <c r="M33" s="61" t="s">
        <v>39</v>
      </c>
      <c r="N33" s="61"/>
      <c r="O33" s="14">
        <f t="shared" si="0"/>
        <v>0</v>
      </c>
      <c r="P33" s="14">
        <f t="shared" si="1"/>
        <v>0</v>
      </c>
      <c r="Q33" s="14">
        <f t="shared" si="2"/>
        <v>0</v>
      </c>
      <c r="R33" s="14">
        <f t="shared" si="9"/>
        <v>0</v>
      </c>
      <c r="S33" s="14">
        <f t="shared" si="4"/>
        <v>0</v>
      </c>
      <c r="T33" s="15"/>
      <c r="U33" s="2">
        <v>18</v>
      </c>
      <c r="V33" s="16">
        <f t="shared" ref="V33:V35" si="10">IF(ISBLANK($C$11),(2*O33+P33),0)</f>
        <v>0</v>
      </c>
    </row>
    <row r="34" spans="1:22" s="2" customFormat="1" ht="14.4" customHeight="1" x14ac:dyDescent="0.3">
      <c r="A34" s="27">
        <v>19</v>
      </c>
      <c r="B34" s="52"/>
      <c r="C34" s="53"/>
      <c r="D34" s="53"/>
      <c r="E34" s="54" t="str">
        <f t="shared" si="6"/>
        <v/>
      </c>
      <c r="F34" s="53"/>
      <c r="G34" s="55"/>
      <c r="H34" s="55"/>
      <c r="I34" s="55"/>
      <c r="J34" s="55"/>
      <c r="K34" s="55"/>
      <c r="L34" s="56"/>
      <c r="M34" s="56" t="s">
        <v>39</v>
      </c>
      <c r="N34" s="56"/>
      <c r="O34" s="14">
        <f t="shared" si="0"/>
        <v>0</v>
      </c>
      <c r="P34" s="14">
        <f t="shared" si="1"/>
        <v>0</v>
      </c>
      <c r="Q34" s="14">
        <f t="shared" si="2"/>
        <v>0</v>
      </c>
      <c r="R34" s="14">
        <f t="shared" si="9"/>
        <v>0</v>
      </c>
      <c r="S34" s="14">
        <f t="shared" si="4"/>
        <v>0</v>
      </c>
      <c r="T34" s="15"/>
      <c r="U34" s="2">
        <v>19</v>
      </c>
      <c r="V34" s="16">
        <f t="shared" si="10"/>
        <v>0</v>
      </c>
    </row>
    <row r="35" spans="1:22" s="2" customFormat="1" ht="13.95" customHeight="1" x14ac:dyDescent="0.3">
      <c r="A35" s="27">
        <v>20</v>
      </c>
      <c r="B35" s="57"/>
      <c r="C35" s="58"/>
      <c r="D35" s="58"/>
      <c r="E35" s="59" t="str">
        <f t="shared" si="6"/>
        <v/>
      </c>
      <c r="F35" s="58"/>
      <c r="G35" s="60"/>
      <c r="H35" s="60"/>
      <c r="I35" s="60"/>
      <c r="J35" s="60"/>
      <c r="K35" s="60"/>
      <c r="L35" s="61"/>
      <c r="M35" s="61" t="s">
        <v>39</v>
      </c>
      <c r="N35" s="61"/>
      <c r="O35" s="14">
        <f t="shared" si="0"/>
        <v>0</v>
      </c>
      <c r="P35" s="14">
        <f t="shared" si="1"/>
        <v>0</v>
      </c>
      <c r="Q35" s="14">
        <f t="shared" si="2"/>
        <v>0</v>
      </c>
      <c r="R35" s="14">
        <f t="shared" si="9"/>
        <v>0</v>
      </c>
      <c r="S35" s="14">
        <f t="shared" si="4"/>
        <v>0</v>
      </c>
      <c r="T35" s="15"/>
      <c r="U35" s="2">
        <v>20</v>
      </c>
      <c r="V35" s="16">
        <f t="shared" si="10"/>
        <v>0</v>
      </c>
    </row>
    <row r="36" spans="1:22" s="2" customFormat="1" ht="13.95" hidden="1" customHeight="1" x14ac:dyDescent="0.3">
      <c r="A36" s="27">
        <v>21</v>
      </c>
      <c r="B36" s="36"/>
      <c r="C36" s="37"/>
      <c r="D36" s="37"/>
      <c r="E36" s="38" t="str">
        <f t="shared" si="6"/>
        <v/>
      </c>
      <c r="F36" s="37"/>
      <c r="G36" s="39"/>
      <c r="H36" s="39"/>
      <c r="I36" s="39"/>
      <c r="J36" s="39"/>
      <c r="K36" s="39"/>
      <c r="L36" s="40"/>
      <c r="M36" s="40" t="s">
        <v>39</v>
      </c>
      <c r="N36" s="40"/>
      <c r="O36" s="14">
        <f t="shared" si="0"/>
        <v>0</v>
      </c>
      <c r="P36" s="14">
        <f t="shared" si="1"/>
        <v>0</v>
      </c>
      <c r="Q36" s="14">
        <f t="shared" si="2"/>
        <v>0</v>
      </c>
      <c r="R36" s="14">
        <f t="shared" si="9"/>
        <v>0</v>
      </c>
      <c r="S36" s="14">
        <f t="shared" si="4"/>
        <v>0</v>
      </c>
      <c r="T36" s="15"/>
      <c r="U36" s="2">
        <v>21</v>
      </c>
      <c r="V36" s="16">
        <f t="shared" ref="V36:V55" si="11">IF(ISBLANK($C$11),(O36+P36),0)</f>
        <v>0</v>
      </c>
    </row>
    <row r="37" spans="1:22" s="2" customFormat="1" ht="13.95" hidden="1" customHeight="1" x14ac:dyDescent="0.3">
      <c r="A37" s="27">
        <v>22</v>
      </c>
      <c r="B37" s="41"/>
      <c r="C37" s="42"/>
      <c r="D37" s="42"/>
      <c r="E37" s="43" t="str">
        <f t="shared" si="6"/>
        <v/>
      </c>
      <c r="F37" s="42"/>
      <c r="G37" s="44"/>
      <c r="H37" s="44"/>
      <c r="I37" s="44"/>
      <c r="J37" s="44"/>
      <c r="K37" s="44"/>
      <c r="L37" s="45"/>
      <c r="M37" s="45" t="s">
        <v>39</v>
      </c>
      <c r="N37" s="45"/>
      <c r="O37" s="14">
        <f t="shared" si="0"/>
        <v>0</v>
      </c>
      <c r="P37" s="14">
        <f t="shared" si="1"/>
        <v>0</v>
      </c>
      <c r="Q37" s="14">
        <f t="shared" si="2"/>
        <v>0</v>
      </c>
      <c r="R37" s="14">
        <f t="shared" si="9"/>
        <v>0</v>
      </c>
      <c r="S37" s="14">
        <f t="shared" si="4"/>
        <v>0</v>
      </c>
      <c r="T37" s="15"/>
      <c r="U37" s="2">
        <v>22</v>
      </c>
      <c r="V37" s="16">
        <f t="shared" si="11"/>
        <v>0</v>
      </c>
    </row>
    <row r="38" spans="1:22" s="2" customFormat="1" ht="13.95" hidden="1" customHeight="1" x14ac:dyDescent="0.3">
      <c r="A38" s="27">
        <v>23</v>
      </c>
      <c r="B38" s="36"/>
      <c r="C38" s="37"/>
      <c r="D38" s="37"/>
      <c r="E38" s="38" t="str">
        <f t="shared" si="6"/>
        <v/>
      </c>
      <c r="F38" s="37"/>
      <c r="G38" s="39"/>
      <c r="H38" s="39"/>
      <c r="I38" s="39"/>
      <c r="J38" s="39"/>
      <c r="K38" s="39"/>
      <c r="L38" s="40"/>
      <c r="M38" s="40" t="s">
        <v>39</v>
      </c>
      <c r="N38" s="40"/>
      <c r="O38" s="14">
        <f t="shared" si="0"/>
        <v>0</v>
      </c>
      <c r="P38" s="14">
        <f t="shared" si="1"/>
        <v>0</v>
      </c>
      <c r="Q38" s="14">
        <f t="shared" si="2"/>
        <v>0</v>
      </c>
      <c r="R38" s="14">
        <f t="shared" si="9"/>
        <v>0</v>
      </c>
      <c r="S38" s="14">
        <f t="shared" si="4"/>
        <v>0</v>
      </c>
      <c r="T38" s="15"/>
      <c r="U38" s="2">
        <v>23</v>
      </c>
      <c r="V38" s="16">
        <f t="shared" si="11"/>
        <v>0</v>
      </c>
    </row>
    <row r="39" spans="1:22" s="2" customFormat="1" ht="13.95" hidden="1" customHeight="1" x14ac:dyDescent="0.3">
      <c r="A39" s="27">
        <v>24</v>
      </c>
      <c r="B39" s="41"/>
      <c r="C39" s="42"/>
      <c r="D39" s="42"/>
      <c r="E39" s="43" t="str">
        <f t="shared" si="6"/>
        <v/>
      </c>
      <c r="F39" s="42"/>
      <c r="G39" s="44"/>
      <c r="H39" s="44"/>
      <c r="I39" s="44"/>
      <c r="J39" s="44"/>
      <c r="K39" s="44"/>
      <c r="L39" s="45"/>
      <c r="M39" s="45" t="s">
        <v>39</v>
      </c>
      <c r="N39" s="45"/>
      <c r="O39" s="14">
        <f t="shared" si="0"/>
        <v>0</v>
      </c>
      <c r="P39" s="14">
        <f t="shared" si="1"/>
        <v>0</v>
      </c>
      <c r="Q39" s="14">
        <f t="shared" si="2"/>
        <v>0</v>
      </c>
      <c r="R39" s="14">
        <f t="shared" si="9"/>
        <v>0</v>
      </c>
      <c r="S39" s="14">
        <f t="shared" si="4"/>
        <v>0</v>
      </c>
      <c r="T39" s="15"/>
      <c r="U39" s="2">
        <v>24</v>
      </c>
      <c r="V39" s="16">
        <f t="shared" si="11"/>
        <v>0</v>
      </c>
    </row>
    <row r="40" spans="1:22" s="2" customFormat="1" ht="13.95" hidden="1" customHeight="1" x14ac:dyDescent="0.3">
      <c r="A40" s="27">
        <v>25</v>
      </c>
      <c r="B40" s="36"/>
      <c r="C40" s="37"/>
      <c r="D40" s="37"/>
      <c r="E40" s="38" t="str">
        <f t="shared" si="6"/>
        <v/>
      </c>
      <c r="F40" s="37"/>
      <c r="G40" s="39"/>
      <c r="H40" s="39"/>
      <c r="I40" s="39"/>
      <c r="J40" s="39"/>
      <c r="K40" s="39"/>
      <c r="L40" s="40"/>
      <c r="M40" s="40" t="s">
        <v>39</v>
      </c>
      <c r="N40" s="40"/>
      <c r="O40" s="14">
        <f t="shared" si="0"/>
        <v>0</v>
      </c>
      <c r="P40" s="14">
        <f t="shared" si="1"/>
        <v>0</v>
      </c>
      <c r="Q40" s="14">
        <f t="shared" si="2"/>
        <v>0</v>
      </c>
      <c r="R40" s="14">
        <f t="shared" si="9"/>
        <v>0</v>
      </c>
      <c r="S40" s="14">
        <f t="shared" si="4"/>
        <v>0</v>
      </c>
      <c r="T40" s="15"/>
      <c r="U40" s="2">
        <v>25</v>
      </c>
      <c r="V40" s="16">
        <f t="shared" si="11"/>
        <v>0</v>
      </c>
    </row>
    <row r="41" spans="1:22" s="2" customFormat="1" ht="13.95" hidden="1" customHeight="1" x14ac:dyDescent="0.3">
      <c r="A41" s="27">
        <v>26</v>
      </c>
      <c r="B41" s="41"/>
      <c r="C41" s="42"/>
      <c r="D41" s="42"/>
      <c r="E41" s="43" t="str">
        <f t="shared" si="6"/>
        <v/>
      </c>
      <c r="F41" s="42"/>
      <c r="G41" s="44"/>
      <c r="H41" s="44"/>
      <c r="I41" s="44"/>
      <c r="J41" s="44"/>
      <c r="K41" s="44"/>
      <c r="L41" s="45"/>
      <c r="M41" s="45" t="s">
        <v>39</v>
      </c>
      <c r="N41" s="45"/>
      <c r="O41" s="14">
        <f t="shared" si="0"/>
        <v>0</v>
      </c>
      <c r="P41" s="14">
        <f t="shared" si="1"/>
        <v>0</v>
      </c>
      <c r="Q41" s="14">
        <f t="shared" si="2"/>
        <v>0</v>
      </c>
      <c r="R41" s="14">
        <f t="shared" si="9"/>
        <v>0</v>
      </c>
      <c r="S41" s="14">
        <f t="shared" si="4"/>
        <v>0</v>
      </c>
      <c r="T41" s="15"/>
      <c r="U41" s="2">
        <v>26</v>
      </c>
      <c r="V41" s="16">
        <f t="shared" si="11"/>
        <v>0</v>
      </c>
    </row>
    <row r="42" spans="1:22" s="2" customFormat="1" ht="13.95" hidden="1" customHeight="1" x14ac:dyDescent="0.3">
      <c r="A42" s="27">
        <v>27</v>
      </c>
      <c r="B42" s="36"/>
      <c r="C42" s="37"/>
      <c r="D42" s="37"/>
      <c r="E42" s="38" t="str">
        <f t="shared" si="6"/>
        <v/>
      </c>
      <c r="F42" s="37"/>
      <c r="G42" s="39"/>
      <c r="H42" s="39"/>
      <c r="I42" s="39"/>
      <c r="J42" s="39"/>
      <c r="K42" s="39"/>
      <c r="L42" s="40"/>
      <c r="M42" s="40" t="s">
        <v>39</v>
      </c>
      <c r="N42" s="40"/>
      <c r="O42" s="14">
        <f t="shared" si="0"/>
        <v>0</v>
      </c>
      <c r="P42" s="14">
        <f t="shared" si="1"/>
        <v>0</v>
      </c>
      <c r="Q42" s="14">
        <f t="shared" si="2"/>
        <v>0</v>
      </c>
      <c r="R42" s="14">
        <f t="shared" si="9"/>
        <v>0</v>
      </c>
      <c r="S42" s="14">
        <f t="shared" si="4"/>
        <v>0</v>
      </c>
      <c r="T42" s="15"/>
      <c r="U42" s="2">
        <v>27</v>
      </c>
      <c r="V42" s="16">
        <f t="shared" si="11"/>
        <v>0</v>
      </c>
    </row>
    <row r="43" spans="1:22" s="2" customFormat="1" ht="13.95" hidden="1" customHeight="1" x14ac:dyDescent="0.3">
      <c r="A43" s="27">
        <v>28</v>
      </c>
      <c r="B43" s="41"/>
      <c r="C43" s="42"/>
      <c r="D43" s="42"/>
      <c r="E43" s="43" t="str">
        <f t="shared" si="6"/>
        <v/>
      </c>
      <c r="F43" s="42"/>
      <c r="G43" s="44"/>
      <c r="H43" s="44"/>
      <c r="I43" s="44"/>
      <c r="J43" s="44"/>
      <c r="K43" s="44"/>
      <c r="L43" s="45"/>
      <c r="M43" s="45" t="s">
        <v>39</v>
      </c>
      <c r="N43" s="45"/>
      <c r="O43" s="14">
        <f t="shared" si="0"/>
        <v>0</v>
      </c>
      <c r="P43" s="14">
        <f t="shared" si="1"/>
        <v>0</v>
      </c>
      <c r="Q43" s="14">
        <f t="shared" si="2"/>
        <v>0</v>
      </c>
      <c r="R43" s="14">
        <f t="shared" si="9"/>
        <v>0</v>
      </c>
      <c r="S43" s="14">
        <f t="shared" si="4"/>
        <v>0</v>
      </c>
      <c r="T43" s="15"/>
      <c r="U43" s="2">
        <v>28</v>
      </c>
      <c r="V43" s="16">
        <f t="shared" si="11"/>
        <v>0</v>
      </c>
    </row>
    <row r="44" spans="1:22" s="2" customFormat="1" ht="13.95" hidden="1" customHeight="1" x14ac:dyDescent="0.3">
      <c r="A44" s="27">
        <v>29</v>
      </c>
      <c r="B44" s="36"/>
      <c r="C44" s="37"/>
      <c r="D44" s="37"/>
      <c r="E44" s="38" t="str">
        <f t="shared" si="6"/>
        <v/>
      </c>
      <c r="F44" s="37"/>
      <c r="G44" s="39"/>
      <c r="H44" s="39"/>
      <c r="I44" s="39"/>
      <c r="J44" s="39"/>
      <c r="K44" s="39"/>
      <c r="L44" s="40"/>
      <c r="M44" s="40" t="s">
        <v>39</v>
      </c>
      <c r="N44" s="40"/>
      <c r="O44" s="14">
        <f t="shared" si="0"/>
        <v>0</v>
      </c>
      <c r="P44" s="14">
        <f t="shared" si="1"/>
        <v>0</v>
      </c>
      <c r="Q44" s="14">
        <f t="shared" si="2"/>
        <v>0</v>
      </c>
      <c r="R44" s="14">
        <f t="shared" si="9"/>
        <v>0</v>
      </c>
      <c r="S44" s="14">
        <f t="shared" si="4"/>
        <v>0</v>
      </c>
      <c r="T44" s="15"/>
      <c r="U44" s="2">
        <v>29</v>
      </c>
      <c r="V44" s="16">
        <f t="shared" si="11"/>
        <v>0</v>
      </c>
    </row>
    <row r="45" spans="1:22" s="2" customFormat="1" ht="13.95" hidden="1" customHeight="1" x14ac:dyDescent="0.3">
      <c r="A45" s="27">
        <v>30</v>
      </c>
      <c r="B45" s="41"/>
      <c r="C45" s="42"/>
      <c r="D45" s="42"/>
      <c r="E45" s="43" t="str">
        <f t="shared" si="6"/>
        <v/>
      </c>
      <c r="F45" s="42"/>
      <c r="G45" s="44"/>
      <c r="H45" s="44"/>
      <c r="I45" s="44"/>
      <c r="J45" s="44"/>
      <c r="K45" s="44"/>
      <c r="L45" s="45"/>
      <c r="M45" s="45" t="s">
        <v>39</v>
      </c>
      <c r="N45" s="45"/>
      <c r="O45" s="14">
        <f t="shared" si="0"/>
        <v>0</v>
      </c>
      <c r="P45" s="14">
        <f t="shared" si="1"/>
        <v>0</v>
      </c>
      <c r="Q45" s="14">
        <f t="shared" si="2"/>
        <v>0</v>
      </c>
      <c r="R45" s="14">
        <f t="shared" si="9"/>
        <v>0</v>
      </c>
      <c r="S45" s="14">
        <f t="shared" si="4"/>
        <v>0</v>
      </c>
      <c r="T45" s="15"/>
      <c r="U45" s="2">
        <v>30</v>
      </c>
      <c r="V45" s="16">
        <f t="shared" si="11"/>
        <v>0</v>
      </c>
    </row>
    <row r="46" spans="1:22" s="2" customFormat="1" ht="13.95" hidden="1" customHeight="1" x14ac:dyDescent="0.3">
      <c r="A46" s="27">
        <v>31</v>
      </c>
      <c r="B46" s="36"/>
      <c r="C46" s="37"/>
      <c r="D46" s="37"/>
      <c r="E46" s="38" t="str">
        <f t="shared" si="6"/>
        <v/>
      </c>
      <c r="F46" s="37"/>
      <c r="G46" s="39"/>
      <c r="H46" s="39"/>
      <c r="I46" s="39"/>
      <c r="J46" s="39"/>
      <c r="K46" s="39"/>
      <c r="L46" s="40"/>
      <c r="M46" s="40" t="s">
        <v>39</v>
      </c>
      <c r="N46" s="40"/>
      <c r="O46" s="14">
        <f t="shared" si="0"/>
        <v>0</v>
      </c>
      <c r="P46" s="14">
        <f t="shared" si="1"/>
        <v>0</v>
      </c>
      <c r="Q46" s="14">
        <f t="shared" si="2"/>
        <v>0</v>
      </c>
      <c r="R46" s="14">
        <f t="shared" si="9"/>
        <v>0</v>
      </c>
      <c r="S46" s="14">
        <f t="shared" si="4"/>
        <v>0</v>
      </c>
      <c r="T46" s="15"/>
      <c r="U46" s="2">
        <v>31</v>
      </c>
      <c r="V46" s="16">
        <f t="shared" si="11"/>
        <v>0</v>
      </c>
    </row>
    <row r="47" spans="1:22" s="2" customFormat="1" ht="13.95" hidden="1" customHeight="1" x14ac:dyDescent="0.3">
      <c r="A47" s="27">
        <v>32</v>
      </c>
      <c r="B47" s="41"/>
      <c r="C47" s="42"/>
      <c r="D47" s="42"/>
      <c r="E47" s="43" t="str">
        <f t="shared" si="6"/>
        <v/>
      </c>
      <c r="F47" s="42"/>
      <c r="G47" s="44"/>
      <c r="H47" s="44"/>
      <c r="I47" s="44"/>
      <c r="J47" s="44"/>
      <c r="K47" s="44"/>
      <c r="L47" s="45"/>
      <c r="M47" s="45" t="s">
        <v>39</v>
      </c>
      <c r="N47" s="45"/>
      <c r="O47" s="14">
        <f t="shared" si="0"/>
        <v>0</v>
      </c>
      <c r="P47" s="14">
        <f t="shared" si="1"/>
        <v>0</v>
      </c>
      <c r="Q47" s="14">
        <f t="shared" si="2"/>
        <v>0</v>
      </c>
      <c r="R47" s="14">
        <f t="shared" si="9"/>
        <v>0</v>
      </c>
      <c r="S47" s="14">
        <f t="shared" si="4"/>
        <v>0</v>
      </c>
      <c r="T47" s="15"/>
      <c r="U47" s="2">
        <v>32</v>
      </c>
      <c r="V47" s="16">
        <f t="shared" si="11"/>
        <v>0</v>
      </c>
    </row>
    <row r="48" spans="1:22" s="2" customFormat="1" ht="13.95" hidden="1" customHeight="1" x14ac:dyDescent="0.3">
      <c r="A48" s="27">
        <v>33</v>
      </c>
      <c r="B48" s="36"/>
      <c r="C48" s="37"/>
      <c r="D48" s="37"/>
      <c r="E48" s="38" t="str">
        <f t="shared" si="6"/>
        <v/>
      </c>
      <c r="F48" s="37"/>
      <c r="G48" s="39"/>
      <c r="H48" s="39"/>
      <c r="I48" s="39"/>
      <c r="J48" s="39"/>
      <c r="K48" s="39"/>
      <c r="L48" s="40"/>
      <c r="M48" s="40" t="s">
        <v>39</v>
      </c>
      <c r="N48" s="40"/>
      <c r="O48" s="14">
        <f t="shared" ref="O48:O65" si="12">IF($C$4=E48,IF(OR(L48="ja",L48="ja, DM Quali"),12.5,0),0)</f>
        <v>0</v>
      </c>
      <c r="P48" s="14">
        <f t="shared" ref="P48:P65" si="13">IF($C$4=E48,IF(OR(M48="ja",M48="ja, DM-Quali",M48="ja, WM/WAGC Quali"),12.5,0),0)</f>
        <v>0</v>
      </c>
      <c r="Q48" s="14">
        <f t="shared" ref="Q48:Q65" si="14">IF($C$4=E48,IF(N48="ja",12.5,0),0)</f>
        <v>0</v>
      </c>
      <c r="R48" s="14">
        <f t="shared" si="9"/>
        <v>0</v>
      </c>
      <c r="S48" s="14">
        <f t="shared" si="4"/>
        <v>0</v>
      </c>
      <c r="T48" s="15"/>
      <c r="U48" s="2">
        <v>33</v>
      </c>
      <c r="V48" s="16">
        <f t="shared" si="11"/>
        <v>0</v>
      </c>
    </row>
    <row r="49" spans="1:22" s="2" customFormat="1" ht="13.95" hidden="1" customHeight="1" x14ac:dyDescent="0.3">
      <c r="A49" s="27">
        <v>34</v>
      </c>
      <c r="B49" s="41"/>
      <c r="C49" s="42"/>
      <c r="D49" s="42"/>
      <c r="E49" s="43" t="str">
        <f t="shared" si="6"/>
        <v/>
      </c>
      <c r="F49" s="42"/>
      <c r="G49" s="44"/>
      <c r="H49" s="44"/>
      <c r="I49" s="44"/>
      <c r="J49" s="44"/>
      <c r="K49" s="44"/>
      <c r="L49" s="45"/>
      <c r="M49" s="45" t="s">
        <v>39</v>
      </c>
      <c r="N49" s="45"/>
      <c r="O49" s="14">
        <f t="shared" si="12"/>
        <v>0</v>
      </c>
      <c r="P49" s="14">
        <f t="shared" si="13"/>
        <v>0</v>
      </c>
      <c r="Q49" s="14">
        <f t="shared" si="14"/>
        <v>0</v>
      </c>
      <c r="R49" s="14">
        <f t="shared" si="9"/>
        <v>0</v>
      </c>
      <c r="S49" s="14">
        <f t="shared" si="4"/>
        <v>0</v>
      </c>
      <c r="T49" s="15"/>
      <c r="U49" s="2">
        <v>34</v>
      </c>
      <c r="V49" s="16">
        <f t="shared" si="11"/>
        <v>0</v>
      </c>
    </row>
    <row r="50" spans="1:22" s="2" customFormat="1" ht="13.95" hidden="1" customHeight="1" x14ac:dyDescent="0.3">
      <c r="A50" s="27">
        <v>35</v>
      </c>
      <c r="B50" s="36"/>
      <c r="C50" s="37"/>
      <c r="D50" s="37"/>
      <c r="E50" s="38" t="str">
        <f t="shared" si="6"/>
        <v/>
      </c>
      <c r="F50" s="37"/>
      <c r="G50" s="39"/>
      <c r="H50" s="39"/>
      <c r="I50" s="39"/>
      <c r="J50" s="39"/>
      <c r="K50" s="39"/>
      <c r="L50" s="40"/>
      <c r="M50" s="40" t="s">
        <v>39</v>
      </c>
      <c r="N50" s="40"/>
      <c r="O50" s="14">
        <f t="shared" si="12"/>
        <v>0</v>
      </c>
      <c r="P50" s="14">
        <f t="shared" si="13"/>
        <v>0</v>
      </c>
      <c r="Q50" s="14">
        <f t="shared" si="14"/>
        <v>0</v>
      </c>
      <c r="R50" s="14">
        <f t="shared" si="9"/>
        <v>0</v>
      </c>
      <c r="S50" s="14">
        <f t="shared" si="4"/>
        <v>0</v>
      </c>
      <c r="T50" s="15"/>
      <c r="U50" s="2">
        <v>35</v>
      </c>
      <c r="V50" s="16">
        <f t="shared" si="11"/>
        <v>0</v>
      </c>
    </row>
    <row r="51" spans="1:22" s="2" customFormat="1" ht="13.95" hidden="1" customHeight="1" x14ac:dyDescent="0.3">
      <c r="A51" s="27">
        <v>36</v>
      </c>
      <c r="B51" s="41"/>
      <c r="C51" s="42"/>
      <c r="D51" s="42"/>
      <c r="E51" s="43" t="str">
        <f t="shared" si="6"/>
        <v/>
      </c>
      <c r="F51" s="42"/>
      <c r="G51" s="44"/>
      <c r="H51" s="44"/>
      <c r="I51" s="44"/>
      <c r="J51" s="44"/>
      <c r="K51" s="44"/>
      <c r="L51" s="45"/>
      <c r="M51" s="45" t="s">
        <v>39</v>
      </c>
      <c r="N51" s="45"/>
      <c r="O51" s="14">
        <f t="shared" si="12"/>
        <v>0</v>
      </c>
      <c r="P51" s="14">
        <f t="shared" si="13"/>
        <v>0</v>
      </c>
      <c r="Q51" s="14">
        <f t="shared" si="14"/>
        <v>0</v>
      </c>
      <c r="R51" s="14">
        <f t="shared" si="9"/>
        <v>0</v>
      </c>
      <c r="S51" s="14">
        <f t="shared" si="4"/>
        <v>0</v>
      </c>
      <c r="T51" s="15"/>
      <c r="U51" s="2">
        <v>36</v>
      </c>
      <c r="V51" s="16">
        <f t="shared" si="11"/>
        <v>0</v>
      </c>
    </row>
    <row r="52" spans="1:22" s="2" customFormat="1" ht="13.95" hidden="1" customHeight="1" x14ac:dyDescent="0.3">
      <c r="A52" s="27">
        <v>37</v>
      </c>
      <c r="B52" s="36"/>
      <c r="C52" s="37"/>
      <c r="D52" s="37"/>
      <c r="E52" s="38" t="str">
        <f t="shared" si="6"/>
        <v/>
      </c>
      <c r="F52" s="37"/>
      <c r="G52" s="39"/>
      <c r="H52" s="39"/>
      <c r="I52" s="39"/>
      <c r="J52" s="39"/>
      <c r="K52" s="39"/>
      <c r="L52" s="40"/>
      <c r="M52" s="40" t="s">
        <v>39</v>
      </c>
      <c r="N52" s="40"/>
      <c r="O52" s="14">
        <f t="shared" si="12"/>
        <v>0</v>
      </c>
      <c r="P52" s="14">
        <f t="shared" si="13"/>
        <v>0</v>
      </c>
      <c r="Q52" s="14">
        <f t="shared" si="14"/>
        <v>0</v>
      </c>
      <c r="R52" s="14">
        <f t="shared" si="9"/>
        <v>0</v>
      </c>
      <c r="S52" s="14">
        <f t="shared" si="4"/>
        <v>0</v>
      </c>
      <c r="T52" s="15"/>
      <c r="U52" s="2">
        <v>37</v>
      </c>
      <c r="V52" s="16">
        <f t="shared" si="11"/>
        <v>0</v>
      </c>
    </row>
    <row r="53" spans="1:22" s="2" customFormat="1" ht="13.95" hidden="1" customHeight="1" x14ac:dyDescent="0.3">
      <c r="A53" s="27">
        <v>38</v>
      </c>
      <c r="B53" s="41"/>
      <c r="C53" s="42"/>
      <c r="D53" s="42"/>
      <c r="E53" s="43" t="str">
        <f t="shared" si="6"/>
        <v/>
      </c>
      <c r="F53" s="42"/>
      <c r="G53" s="44"/>
      <c r="H53" s="44"/>
      <c r="I53" s="44"/>
      <c r="J53" s="44"/>
      <c r="K53" s="44"/>
      <c r="L53" s="45"/>
      <c r="M53" s="45" t="s">
        <v>39</v>
      </c>
      <c r="N53" s="45"/>
      <c r="O53" s="14">
        <f t="shared" si="12"/>
        <v>0</v>
      </c>
      <c r="P53" s="14">
        <f t="shared" si="13"/>
        <v>0</v>
      </c>
      <c r="Q53" s="14">
        <f t="shared" si="14"/>
        <v>0</v>
      </c>
      <c r="R53" s="14">
        <f t="shared" si="9"/>
        <v>0</v>
      </c>
      <c r="S53" s="14">
        <f t="shared" si="4"/>
        <v>0</v>
      </c>
      <c r="T53" s="15"/>
      <c r="U53" s="2">
        <v>38</v>
      </c>
      <c r="V53" s="16">
        <f t="shared" si="11"/>
        <v>0</v>
      </c>
    </row>
    <row r="54" spans="1:22" s="2" customFormat="1" ht="13.95" hidden="1" customHeight="1" x14ac:dyDescent="0.3">
      <c r="A54" s="27">
        <v>39</v>
      </c>
      <c r="B54" s="36"/>
      <c r="C54" s="37"/>
      <c r="D54" s="37"/>
      <c r="E54" s="38" t="str">
        <f t="shared" si="6"/>
        <v/>
      </c>
      <c r="F54" s="37"/>
      <c r="G54" s="39"/>
      <c r="H54" s="39"/>
      <c r="I54" s="39"/>
      <c r="J54" s="39"/>
      <c r="K54" s="39"/>
      <c r="L54" s="40"/>
      <c r="M54" s="40" t="s">
        <v>39</v>
      </c>
      <c r="N54" s="40"/>
      <c r="O54" s="14">
        <f t="shared" si="12"/>
        <v>0</v>
      </c>
      <c r="P54" s="14">
        <f t="shared" si="13"/>
        <v>0</v>
      </c>
      <c r="Q54" s="14">
        <f t="shared" si="14"/>
        <v>0</v>
      </c>
      <c r="R54" s="14">
        <f t="shared" si="9"/>
        <v>0</v>
      </c>
      <c r="S54" s="14">
        <f t="shared" si="4"/>
        <v>0</v>
      </c>
      <c r="T54" s="15"/>
      <c r="U54" s="2">
        <v>39</v>
      </c>
      <c r="V54" s="16">
        <f t="shared" si="11"/>
        <v>0</v>
      </c>
    </row>
    <row r="55" spans="1:22" s="2" customFormat="1" ht="13.95" hidden="1" customHeight="1" x14ac:dyDescent="0.3">
      <c r="A55" s="27">
        <v>40</v>
      </c>
      <c r="B55" s="41"/>
      <c r="C55" s="42"/>
      <c r="D55" s="42"/>
      <c r="E55" s="43" t="str">
        <f t="shared" si="6"/>
        <v/>
      </c>
      <c r="F55" s="42"/>
      <c r="G55" s="44"/>
      <c r="H55" s="44"/>
      <c r="I55" s="44"/>
      <c r="J55" s="44"/>
      <c r="K55" s="44"/>
      <c r="L55" s="45"/>
      <c r="M55" s="45" t="s">
        <v>39</v>
      </c>
      <c r="N55" s="45"/>
      <c r="O55" s="14">
        <f t="shared" si="12"/>
        <v>0</v>
      </c>
      <c r="P55" s="14">
        <f t="shared" si="13"/>
        <v>0</v>
      </c>
      <c r="Q55" s="14">
        <f t="shared" si="14"/>
        <v>0</v>
      </c>
      <c r="R55" s="14">
        <f t="shared" si="9"/>
        <v>0</v>
      </c>
      <c r="S55" s="14">
        <f t="shared" si="4"/>
        <v>0</v>
      </c>
      <c r="T55" s="15"/>
      <c r="U55" s="2">
        <v>40</v>
      </c>
      <c r="V55" s="16">
        <f t="shared" si="11"/>
        <v>0</v>
      </c>
    </row>
    <row r="56" spans="1:22" s="2" customFormat="1" ht="14.4" hidden="1" customHeight="1" x14ac:dyDescent="0.3">
      <c r="A56" s="27">
        <v>41</v>
      </c>
      <c r="B56" s="36"/>
      <c r="C56" s="37"/>
      <c r="D56" s="37"/>
      <c r="E56" s="38" t="str">
        <f t="shared" si="6"/>
        <v/>
      </c>
      <c r="F56" s="37"/>
      <c r="G56" s="39"/>
      <c r="H56" s="39"/>
      <c r="I56" s="39"/>
      <c r="J56" s="39"/>
      <c r="K56" s="39"/>
      <c r="L56" s="40"/>
      <c r="M56" s="40" t="s">
        <v>39</v>
      </c>
      <c r="N56" s="40"/>
      <c r="O56" s="14">
        <f t="shared" si="12"/>
        <v>0</v>
      </c>
      <c r="P56" s="14">
        <f t="shared" si="13"/>
        <v>0</v>
      </c>
      <c r="Q56" s="14">
        <f t="shared" si="14"/>
        <v>0</v>
      </c>
      <c r="R56" s="14">
        <f t="shared" si="9"/>
        <v>0</v>
      </c>
      <c r="S56" s="14">
        <f t="shared" si="4"/>
        <v>0</v>
      </c>
      <c r="T56" s="15"/>
      <c r="U56" s="2">
        <v>41</v>
      </c>
      <c r="V56" s="16">
        <f>IF(ISBLANK($C$11),(O56+P56),0)</f>
        <v>0</v>
      </c>
    </row>
    <row r="57" spans="1:22" s="2" customFormat="1" ht="13.95" hidden="1" customHeight="1" x14ac:dyDescent="0.3">
      <c r="A57" s="27">
        <v>42</v>
      </c>
      <c r="B57" s="41"/>
      <c r="C57" s="42"/>
      <c r="D57" s="42"/>
      <c r="E57" s="43" t="str">
        <f t="shared" si="6"/>
        <v/>
      </c>
      <c r="F57" s="42"/>
      <c r="G57" s="44"/>
      <c r="H57" s="44"/>
      <c r="I57" s="44"/>
      <c r="J57" s="44"/>
      <c r="K57" s="44"/>
      <c r="L57" s="45"/>
      <c r="M57" s="45" t="s">
        <v>39</v>
      </c>
      <c r="N57" s="45"/>
      <c r="O57" s="14">
        <f t="shared" si="12"/>
        <v>0</v>
      </c>
      <c r="P57" s="14">
        <f t="shared" si="13"/>
        <v>0</v>
      </c>
      <c r="Q57" s="14">
        <f t="shared" si="14"/>
        <v>0</v>
      </c>
      <c r="R57" s="14">
        <f t="shared" si="9"/>
        <v>0</v>
      </c>
      <c r="S57" s="14">
        <f t="shared" si="4"/>
        <v>0</v>
      </c>
      <c r="T57" s="15"/>
      <c r="U57" s="2">
        <v>42</v>
      </c>
      <c r="V57" s="16">
        <f t="shared" ref="V57:V65" si="15">IF(ISBLANK($C$11),(O57+P57),0)</f>
        <v>0</v>
      </c>
    </row>
    <row r="58" spans="1:22" s="2" customFormat="1" ht="14.4" hidden="1" customHeight="1" x14ac:dyDescent="0.3">
      <c r="A58" s="27">
        <v>43</v>
      </c>
      <c r="B58" s="36"/>
      <c r="C58" s="37"/>
      <c r="D58" s="37"/>
      <c r="E58" s="38" t="str">
        <f t="shared" si="6"/>
        <v/>
      </c>
      <c r="F58" s="37"/>
      <c r="G58" s="39"/>
      <c r="H58" s="39"/>
      <c r="I58" s="39"/>
      <c r="J58" s="39"/>
      <c r="K58" s="39"/>
      <c r="L58" s="40"/>
      <c r="M58" s="40" t="s">
        <v>39</v>
      </c>
      <c r="N58" s="40"/>
      <c r="O58" s="14">
        <f t="shared" si="12"/>
        <v>0</v>
      </c>
      <c r="P58" s="14">
        <f t="shared" si="13"/>
        <v>0</v>
      </c>
      <c r="Q58" s="14">
        <f t="shared" si="14"/>
        <v>0</v>
      </c>
      <c r="R58" s="14">
        <f t="shared" si="9"/>
        <v>0</v>
      </c>
      <c r="S58" s="14">
        <f t="shared" si="4"/>
        <v>0</v>
      </c>
      <c r="T58" s="15"/>
      <c r="U58" s="2">
        <v>43</v>
      </c>
      <c r="V58" s="16">
        <f t="shared" si="15"/>
        <v>0</v>
      </c>
    </row>
    <row r="59" spans="1:22" s="2" customFormat="1" ht="13.95" hidden="1" customHeight="1" x14ac:dyDescent="0.3">
      <c r="A59" s="27">
        <v>44</v>
      </c>
      <c r="B59" s="41"/>
      <c r="C59" s="42"/>
      <c r="D59" s="42"/>
      <c r="E59" s="43" t="str">
        <f t="shared" si="6"/>
        <v/>
      </c>
      <c r="F59" s="42"/>
      <c r="G59" s="44"/>
      <c r="H59" s="44"/>
      <c r="I59" s="44"/>
      <c r="J59" s="44"/>
      <c r="K59" s="44"/>
      <c r="L59" s="45"/>
      <c r="M59" s="45" t="s">
        <v>39</v>
      </c>
      <c r="N59" s="45"/>
      <c r="O59" s="14">
        <f t="shared" si="12"/>
        <v>0</v>
      </c>
      <c r="P59" s="14">
        <f t="shared" si="13"/>
        <v>0</v>
      </c>
      <c r="Q59" s="14">
        <f t="shared" si="14"/>
        <v>0</v>
      </c>
      <c r="R59" s="14">
        <f t="shared" si="9"/>
        <v>0</v>
      </c>
      <c r="S59" s="14">
        <f t="shared" si="4"/>
        <v>0</v>
      </c>
      <c r="T59" s="15"/>
      <c r="U59" s="2">
        <v>44</v>
      </c>
      <c r="V59" s="16">
        <f t="shared" si="15"/>
        <v>0</v>
      </c>
    </row>
    <row r="60" spans="1:22" s="2" customFormat="1" ht="14.4" hidden="1" customHeight="1" x14ac:dyDescent="0.3">
      <c r="A60" s="27">
        <v>45</v>
      </c>
      <c r="B60" s="36"/>
      <c r="C60" s="37"/>
      <c r="D60" s="37"/>
      <c r="E60" s="38" t="str">
        <f t="shared" si="6"/>
        <v/>
      </c>
      <c r="F60" s="37"/>
      <c r="G60" s="39"/>
      <c r="H60" s="39"/>
      <c r="I60" s="39"/>
      <c r="J60" s="39"/>
      <c r="K60" s="39"/>
      <c r="L60" s="40"/>
      <c r="M60" s="40" t="s">
        <v>39</v>
      </c>
      <c r="N60" s="40"/>
      <c r="O60" s="14">
        <f t="shared" si="12"/>
        <v>0</v>
      </c>
      <c r="P60" s="14">
        <f t="shared" si="13"/>
        <v>0</v>
      </c>
      <c r="Q60" s="14">
        <f t="shared" si="14"/>
        <v>0</v>
      </c>
      <c r="R60" s="14">
        <f t="shared" si="9"/>
        <v>0</v>
      </c>
      <c r="S60" s="14">
        <f t="shared" si="4"/>
        <v>0</v>
      </c>
      <c r="T60" s="15"/>
      <c r="U60" s="2">
        <v>45</v>
      </c>
      <c r="V60" s="16">
        <f t="shared" si="15"/>
        <v>0</v>
      </c>
    </row>
    <row r="61" spans="1:22" s="2" customFormat="1" ht="13.95" hidden="1" customHeight="1" x14ac:dyDescent="0.3">
      <c r="A61" s="27">
        <v>46</v>
      </c>
      <c r="B61" s="41"/>
      <c r="C61" s="42"/>
      <c r="D61" s="42"/>
      <c r="E61" s="43" t="str">
        <f t="shared" si="6"/>
        <v/>
      </c>
      <c r="F61" s="42"/>
      <c r="G61" s="44"/>
      <c r="H61" s="44"/>
      <c r="I61" s="44"/>
      <c r="J61" s="44"/>
      <c r="K61" s="44"/>
      <c r="L61" s="45"/>
      <c r="M61" s="45" t="s">
        <v>39</v>
      </c>
      <c r="N61" s="45"/>
      <c r="O61" s="14">
        <f t="shared" si="12"/>
        <v>0</v>
      </c>
      <c r="P61" s="14">
        <f t="shared" si="13"/>
        <v>0</v>
      </c>
      <c r="Q61" s="14">
        <f t="shared" si="14"/>
        <v>0</v>
      </c>
      <c r="R61" s="14">
        <f t="shared" si="9"/>
        <v>0</v>
      </c>
      <c r="S61" s="14">
        <f t="shared" si="4"/>
        <v>0</v>
      </c>
      <c r="T61" s="15"/>
      <c r="U61" s="2">
        <v>46</v>
      </c>
      <c r="V61" s="16">
        <f t="shared" si="15"/>
        <v>0</v>
      </c>
    </row>
    <row r="62" spans="1:22" s="2" customFormat="1" ht="14.4" hidden="1" customHeight="1" x14ac:dyDescent="0.3">
      <c r="A62" s="27">
        <v>47</v>
      </c>
      <c r="B62" s="36"/>
      <c r="C62" s="37"/>
      <c r="D62" s="37"/>
      <c r="E62" s="38" t="str">
        <f t="shared" si="6"/>
        <v/>
      </c>
      <c r="F62" s="37"/>
      <c r="G62" s="39"/>
      <c r="H62" s="39"/>
      <c r="I62" s="39"/>
      <c r="J62" s="39"/>
      <c r="K62" s="39"/>
      <c r="L62" s="40"/>
      <c r="M62" s="40" t="s">
        <v>39</v>
      </c>
      <c r="N62" s="40"/>
      <c r="O62" s="14">
        <f t="shared" si="12"/>
        <v>0</v>
      </c>
      <c r="P62" s="14">
        <f t="shared" si="13"/>
        <v>0</v>
      </c>
      <c r="Q62" s="14">
        <f t="shared" si="14"/>
        <v>0</v>
      </c>
      <c r="R62" s="14">
        <f t="shared" si="9"/>
        <v>0</v>
      </c>
      <c r="S62" s="14">
        <f t="shared" si="4"/>
        <v>0</v>
      </c>
      <c r="T62" s="15"/>
      <c r="U62" s="2">
        <v>47</v>
      </c>
      <c r="V62" s="16">
        <f t="shared" si="15"/>
        <v>0</v>
      </c>
    </row>
    <row r="63" spans="1:22" s="2" customFormat="1" ht="13.95" hidden="1" customHeight="1" x14ac:dyDescent="0.3">
      <c r="A63" s="27">
        <v>48</v>
      </c>
      <c r="B63" s="41"/>
      <c r="C63" s="42"/>
      <c r="D63" s="42"/>
      <c r="E63" s="43" t="str">
        <f t="shared" si="6"/>
        <v/>
      </c>
      <c r="F63" s="42"/>
      <c r="G63" s="44"/>
      <c r="H63" s="44"/>
      <c r="I63" s="44"/>
      <c r="J63" s="44"/>
      <c r="K63" s="44"/>
      <c r="L63" s="45"/>
      <c r="M63" s="45" t="s">
        <v>39</v>
      </c>
      <c r="N63" s="45"/>
      <c r="O63" s="14">
        <f t="shared" si="12"/>
        <v>0</v>
      </c>
      <c r="P63" s="14">
        <f t="shared" si="13"/>
        <v>0</v>
      </c>
      <c r="Q63" s="14">
        <f t="shared" si="14"/>
        <v>0</v>
      </c>
      <c r="R63" s="14">
        <f t="shared" si="9"/>
        <v>0</v>
      </c>
      <c r="S63" s="14">
        <f t="shared" si="4"/>
        <v>0</v>
      </c>
      <c r="T63" s="15"/>
      <c r="U63" s="2">
        <v>48</v>
      </c>
      <c r="V63" s="16">
        <f t="shared" si="15"/>
        <v>0</v>
      </c>
    </row>
    <row r="64" spans="1:22" s="2" customFormat="1" ht="14.4" hidden="1" customHeight="1" x14ac:dyDescent="0.3">
      <c r="A64" s="27">
        <v>49</v>
      </c>
      <c r="B64" s="36"/>
      <c r="C64" s="37"/>
      <c r="D64" s="37"/>
      <c r="E64" s="38" t="str">
        <f t="shared" si="6"/>
        <v/>
      </c>
      <c r="F64" s="37"/>
      <c r="G64" s="39"/>
      <c r="H64" s="39"/>
      <c r="I64" s="39"/>
      <c r="J64" s="39"/>
      <c r="K64" s="39"/>
      <c r="L64" s="40"/>
      <c r="M64" s="40" t="s">
        <v>39</v>
      </c>
      <c r="N64" s="40"/>
      <c r="O64" s="14">
        <f t="shared" si="12"/>
        <v>0</v>
      </c>
      <c r="P64" s="14">
        <f t="shared" si="13"/>
        <v>0</v>
      </c>
      <c r="Q64" s="14">
        <f t="shared" si="14"/>
        <v>0</v>
      </c>
      <c r="R64" s="14">
        <f t="shared" si="9"/>
        <v>0</v>
      </c>
      <c r="S64" s="14">
        <f t="shared" si="4"/>
        <v>0</v>
      </c>
      <c r="T64" s="15"/>
      <c r="U64" s="2">
        <v>49</v>
      </c>
      <c r="V64" s="16">
        <f t="shared" si="15"/>
        <v>0</v>
      </c>
    </row>
    <row r="65" spans="1:22" s="2" customFormat="1" ht="13.95" hidden="1" customHeight="1" x14ac:dyDescent="0.3">
      <c r="A65" s="27">
        <v>50</v>
      </c>
      <c r="B65" s="41"/>
      <c r="C65" s="42"/>
      <c r="D65" s="42"/>
      <c r="E65" s="43" t="str">
        <f t="shared" si="6"/>
        <v/>
      </c>
      <c r="F65" s="42"/>
      <c r="G65" s="44"/>
      <c r="H65" s="44"/>
      <c r="I65" s="44"/>
      <c r="J65" s="44"/>
      <c r="K65" s="44"/>
      <c r="L65" s="45"/>
      <c r="M65" s="45" t="s">
        <v>39</v>
      </c>
      <c r="N65" s="45"/>
      <c r="O65" s="14">
        <f t="shared" si="12"/>
        <v>0</v>
      </c>
      <c r="P65" s="14">
        <f t="shared" si="13"/>
        <v>0</v>
      </c>
      <c r="Q65" s="14">
        <f t="shared" si="14"/>
        <v>0</v>
      </c>
      <c r="R65" s="14">
        <f t="shared" si="9"/>
        <v>0</v>
      </c>
      <c r="S65" s="14">
        <f t="shared" si="4"/>
        <v>0</v>
      </c>
      <c r="T65" s="15"/>
      <c r="U65" s="2">
        <v>50</v>
      </c>
      <c r="V65" s="16">
        <f t="shared" si="15"/>
        <v>0</v>
      </c>
    </row>
    <row r="66" spans="1:22" s="3" customFormat="1" ht="19.2" x14ac:dyDescent="0.5">
      <c r="A66" s="34" t="s">
        <v>68</v>
      </c>
      <c r="B66" s="28"/>
      <c r="C66" s="29"/>
      <c r="D66" s="29"/>
      <c r="E66" s="29"/>
      <c r="F66" s="30"/>
      <c r="G66" s="30"/>
      <c r="H66" s="30"/>
      <c r="I66" s="30"/>
      <c r="J66" s="30"/>
      <c r="O66" s="35" t="s">
        <v>1</v>
      </c>
      <c r="P66" s="35"/>
      <c r="Q66" s="35"/>
      <c r="R66" s="35"/>
      <c r="S66" s="17">
        <f>SUM(S16:S65)</f>
        <v>0</v>
      </c>
      <c r="T66" s="17"/>
    </row>
    <row r="67" spans="1:22" s="3" customFormat="1" ht="19.2" x14ac:dyDescent="0.5">
      <c r="B67" s="28"/>
      <c r="C67" s="29"/>
      <c r="D67" s="29"/>
      <c r="E67" s="29"/>
      <c r="F67" s="30"/>
      <c r="G67" s="30"/>
      <c r="H67" s="30"/>
      <c r="I67" s="30"/>
      <c r="J67" s="30"/>
      <c r="O67" s="18"/>
      <c r="P67" s="18"/>
      <c r="Q67" s="18"/>
      <c r="R67" s="18"/>
      <c r="S67" s="17"/>
      <c r="T67" s="17"/>
    </row>
    <row r="68" spans="1:22" x14ac:dyDescent="0.3">
      <c r="A68" s="1" t="s">
        <v>82</v>
      </c>
      <c r="K68" s="20"/>
      <c r="L68" s="20"/>
      <c r="M68" s="20"/>
      <c r="N68" s="20"/>
    </row>
    <row r="69" spans="1:22" x14ac:dyDescent="0.3">
      <c r="A69" s="6" t="s">
        <v>49</v>
      </c>
      <c r="K69" s="20"/>
      <c r="L69" s="20"/>
      <c r="M69" s="20"/>
      <c r="N69" s="20"/>
    </row>
    <row r="70" spans="1:22" x14ac:dyDescent="0.3">
      <c r="A70" s="22" t="s">
        <v>84</v>
      </c>
      <c r="K70" s="20"/>
      <c r="L70" s="20"/>
      <c r="M70" s="20"/>
      <c r="N70" s="20"/>
    </row>
    <row r="71" spans="1:22" hidden="1" x14ac:dyDescent="0.3">
      <c r="A71" s="6"/>
      <c r="K71" s="20"/>
      <c r="L71" s="20"/>
      <c r="M71" s="20"/>
      <c r="N71" s="20"/>
    </row>
  </sheetData>
  <sheetProtection algorithmName="SHA-512" hashValue="9xIJNzj/ooTRIe0Z9WTlwyd+rCrM3jvLkKiK2sYmnp5KWgJK9SYhDcyJc5d0kMlAnG5CMRKDU9pQ7BXkimNexA==" saltValue="HHA5eFhqYXU53sUsWOj20Q==" spinCount="100000" sheet="1" selectLockedCells="1"/>
  <mergeCells count="10">
    <mergeCell ref="C4:E4"/>
    <mergeCell ref="C5:E5"/>
    <mergeCell ref="C6:E6"/>
    <mergeCell ref="C7:E7"/>
    <mergeCell ref="C9:E9"/>
    <mergeCell ref="C10:E10"/>
    <mergeCell ref="C11:E11"/>
    <mergeCell ref="O66:R66"/>
    <mergeCell ref="C12:E12"/>
    <mergeCell ref="C13:E13"/>
  </mergeCells>
  <dataValidations count="8">
    <dataValidation type="list" allowBlank="1" showInputMessage="1" showErrorMessage="1" sqref="G11:J13 G9:J9" xr:uid="{00000000-0002-0000-0000-000000000000}">
      <formula1>$U$5:$U$14</formula1>
    </dataValidation>
    <dataValidation type="list" allowBlank="1" showInputMessage="1" showErrorMessage="1" sqref="K9:K13" xr:uid="{00000000-0002-0000-0000-000002000000}">
      <formula1>$U$4:$U$10</formula1>
    </dataValidation>
    <dataValidation type="list" allowBlank="1" showInputMessage="1" showErrorMessage="1" sqref="K16:K65" xr:uid="{00000000-0002-0000-0000-000004000000}">
      <formula1>$Z$3:$Z$17</formula1>
    </dataValidation>
    <dataValidation type="list" allowBlank="1" showInputMessage="1" showErrorMessage="1" sqref="L16:L65" xr:uid="{6E1B570B-6889-46C7-AAC3-6D5D2CDB8035}">
      <formula1>$AC$2:$AC$5</formula1>
    </dataValidation>
    <dataValidation type="list" allowBlank="1" showInputMessage="1" showErrorMessage="1" sqref="M16:M65" xr:uid="{B8644C71-018A-49C7-BC29-AED6C9A55C5E}">
      <formula1>$AC$7:$AC$11</formula1>
    </dataValidation>
    <dataValidation type="list" allowBlank="1" showInputMessage="1" showErrorMessage="1" sqref="N16:N65" xr:uid="{66CADFD9-65E8-4DEA-9852-EC3C24E88BF6}">
      <formula1>$AC$13:$AC$15</formula1>
    </dataValidation>
    <dataValidation type="list" allowBlank="1" showInputMessage="1" showErrorMessage="1" sqref="L9:L13 N9:N13" xr:uid="{00000000-0002-0000-0000-000003000000}">
      <formula1>$V$4:$V$11</formula1>
    </dataValidation>
    <dataValidation type="list" allowBlank="1" showInputMessage="1" showErrorMessage="1" sqref="B16:B65" xr:uid="{00000000-0002-0000-0000-000005000000}">
      <formula1>$AE$1:$AE$26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83" orientation="landscape" r:id="rId1"/>
  <ignoredErrors>
    <ignoredError sqref="E17:E6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Meldung TRA &amp; DMT</vt:lpstr>
      <vt:lpstr>'Meldung TRA &amp; DMT'!Druckbereich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</dc:creator>
  <cp:lastModifiedBy>TK Gerätturnen Laptop 1-5</cp:lastModifiedBy>
  <cp:lastPrinted>2025-07-10T08:58:42Z</cp:lastPrinted>
  <dcterms:created xsi:type="dcterms:W3CDTF">2023-01-05T15:48:21Z</dcterms:created>
  <dcterms:modified xsi:type="dcterms:W3CDTF">2025-07-23T07:34:25Z</dcterms:modified>
</cp:coreProperties>
</file>